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rdo.juarez\Downloads\"/>
    </mc:Choice>
  </mc:AlternateContent>
  <xr:revisionPtr revIDLastSave="0" documentId="13_ncr:1_{35BF37A1-6FDF-4C94-966A-83E34793D301}" xr6:coauthVersionLast="47" xr6:coauthVersionMax="47" xr10:uidLastSave="{00000000-0000-0000-0000-000000000000}"/>
  <bookViews>
    <workbookView xWindow="-120" yWindow="-120" windowWidth="29040" windowHeight="15720" tabRatio="789" xr2:uid="{5F0647FA-A47C-4DC7-9E78-10D2657992C8}"/>
  </bookViews>
  <sheets>
    <sheet name="Proy Ppto E COG" sheetId="1" r:id="rId1"/>
    <sheet name="Proy Ppto E Plazas" sheetId="16" r:id="rId2"/>
    <sheet name="Proy Ppto E Prog Proy" sheetId="14" r:id="rId3"/>
    <sheet name="Proy Ppto E Prioridad" sheetId="13" r:id="rId4"/>
    <sheet name="Proy Ppto Funcional" sheetId="10" r:id="rId5"/>
    <sheet name="Proy Ppto Tipo" sheetId="11" r:id="rId6"/>
    <sheet name="Proy Ppto E-CA" sheetId="8" r:id="rId7"/>
  </sheets>
  <definedNames>
    <definedName name="_xlnm.Print_Area" localSheetId="0">'Proy Ppto E COG'!$B$1:$C$93</definedName>
    <definedName name="_xlnm.Print_Area" localSheetId="3">'Proy Ppto E Prioridad'!$A$1:$A$26</definedName>
    <definedName name="_xlnm.Print_Area" localSheetId="2">'Proy Ppto E Prog Proy'!$A$1:$A$17</definedName>
    <definedName name="_xlnm.Print_Area" localSheetId="6">'Proy Ppto E-CA'!$A$1:$B$32</definedName>
    <definedName name="_xlnm.Print_Area" localSheetId="4">'Proy Ppto Funcional'!$A$1:$B$22</definedName>
    <definedName name="_xlnm.Print_Area" localSheetId="5">'Proy Ppto Tipo'!$A$1:$B$23</definedName>
    <definedName name="_xlnm.Print_Titles" localSheetId="0">'Proy Ppto E COG'!$6:$8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18" i="1"/>
  <c r="C10" i="1"/>
  <c r="C48" i="1"/>
  <c r="B6" i="11" s="1"/>
  <c r="C9" i="1" l="1"/>
  <c r="B5" i="11"/>
  <c r="A7" i="13"/>
  <c r="B19" i="8"/>
  <c r="B6" i="10"/>
  <c r="B8" i="8"/>
</calcChain>
</file>

<file path=xl/sharedStrings.xml><?xml version="1.0" encoding="utf-8"?>
<sst xmlns="http://schemas.openxmlformats.org/spreadsheetml/2006/main" count="163" uniqueCount="140">
  <si>
    <t>Entidad Federativa/Municipio</t>
  </si>
  <si>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</si>
  <si>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</si>
  <si>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</si>
  <si>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</si>
  <si>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</si>
  <si>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</si>
  <si>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</si>
  <si>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</si>
  <si>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</si>
  <si>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</si>
  <si>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</si>
  <si>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</si>
  <si>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</si>
  <si>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</si>
  <si>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</si>
  <si>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</si>
  <si>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</si>
  <si>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</si>
  <si>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</si>
  <si>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</si>
  <si>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</si>
  <si>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</si>
  <si>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</si>
  <si>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</si>
  <si>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</si>
  <si>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</si>
  <si>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</si>
  <si>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</si>
  <si>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</si>
  <si>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</si>
  <si>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</si>
  <si>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</si>
  <si>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</si>
  <si>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</si>
  <si>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</si>
  <si>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</si>
  <si>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</si>
  <si>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</si>
  <si>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</si>
  <si>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</si>
  <si>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</si>
  <si>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</si>
  <si>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</si>
  <si>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</si>
  <si>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</si>
  <si>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</si>
  <si>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</si>
  <si>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</si>
  <si>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</si>
  <si>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</si>
  <si>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</si>
  <si>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</si>
  <si>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</si>
  <si>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</si>
  <si>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</si>
  <si>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</si>
  <si>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</si>
  <si>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</si>
  <si>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</si>
  <si>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</si>
  <si>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</si>
  <si>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</si>
  <si>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</si>
  <si>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</si>
  <si>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</si>
  <si>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</si>
  <si>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</si>
  <si>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</si>
  <si>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</si>
  <si>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</si>
  <si>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</si>
  <si>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</si>
  <si>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</si>
  <si>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</si>
  <si>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</si>
  <si>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Poder Ejecutivo</t>
  </si>
  <si>
    <t>Poder Legislativo</t>
  </si>
  <si>
    <t>Poder Judicial</t>
  </si>
  <si>
    <t>Órganos Autónomos*</t>
  </si>
  <si>
    <t>Otras Entidades Paraestatales y organismos</t>
  </si>
  <si>
    <t>Órgano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</si>
  <si>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</si>
  <si>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</si>
  <si>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</si>
  <si>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</si>
  <si>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</si>
  <si>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</si>
  <si>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</si>
  <si>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</si>
  <si>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</si>
  <si>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</si>
  <si>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</si>
  <si>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Plaza/puesto</t>
  </si>
  <si>
    <t>Número de plazas</t>
  </si>
  <si>
    <t>Formato del Proyecto del Presupuesto de Egresos Armonizado:</t>
  </si>
  <si>
    <t>Jalisco/Guadalajara</t>
  </si>
  <si>
    <t>Alimentos y utensilios</t>
  </si>
  <si>
    <t>Presupuesto de Egresos para el Ejercicio Fiscal 2026</t>
  </si>
  <si>
    <t>S5E Atención integral y especializada a toda la población con padecimiento de neoplasias. $ 820,736,742</t>
  </si>
  <si>
    <t>JALISCO/ZAPOPAN</t>
  </si>
  <si>
    <t>Analítico de plazas 2025</t>
  </si>
  <si>
    <t>Remuneraciones</t>
  </si>
  <si>
    <t>De</t>
  </si>
  <si>
    <t>hasta</t>
  </si>
  <si>
    <t>M02035</t>
  </si>
  <si>
    <t>M02034</t>
  </si>
  <si>
    <t>M02036</t>
  </si>
  <si>
    <t>M02031</t>
  </si>
  <si>
    <t>M01004</t>
  </si>
  <si>
    <t>M03019</t>
  </si>
  <si>
    <t>M03022</t>
  </si>
  <si>
    <t>M03024</t>
  </si>
  <si>
    <t>M03025</t>
  </si>
  <si>
    <t>M02006</t>
  </si>
  <si>
    <t>M02040</t>
  </si>
  <si>
    <t>M03007</t>
  </si>
  <si>
    <t>CF40004</t>
  </si>
  <si>
    <t>CF40002</t>
  </si>
  <si>
    <t>CF40001</t>
  </si>
  <si>
    <t>M03006</t>
  </si>
  <si>
    <t>M02049</t>
  </si>
  <si>
    <t>M02050</t>
  </si>
  <si>
    <t>M02059</t>
  </si>
  <si>
    <t>M02063</t>
  </si>
  <si>
    <t>M02016</t>
  </si>
  <si>
    <t>M02075</t>
  </si>
  <si>
    <t>CF41026</t>
  </si>
  <si>
    <t>CF41024</t>
  </si>
  <si>
    <t>M02057</t>
  </si>
  <si>
    <t>CF41022</t>
  </si>
  <si>
    <t>CF41013</t>
  </si>
  <si>
    <t>CF41054</t>
  </si>
  <si>
    <t>M02001</t>
  </si>
  <si>
    <t>CF41010</t>
  </si>
  <si>
    <t>M02019</t>
  </si>
  <si>
    <t>M02012</t>
  </si>
  <si>
    <t>M02015</t>
  </si>
  <si>
    <t>M02038</t>
  </si>
  <si>
    <t>M02058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</si>
</sst>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Questrial"/>
    </font>
    <font>
      <b/>
      <sz val="12"/>
      <color theme="1"/>
      <name val="Quest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3" fontId="1" fillId="0" borderId="0" xfId="0" applyNumberFormat="1" applyFont="1"/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justify" vertical="center" wrapText="1"/>
    </xf>
    <xf numFmtId="3" fontId="1" fillId="0" borderId="5" xfId="0" applyNumberFormat="1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justify" vertical="center" wrapText="1"/>
    </xf>
    <xf numFmtId="1" fontId="2" fillId="0" borderId="0" xfId="0" applyNumberFormat="1" applyFont="1"/>
    <xf numFmtId="0" fontId="2" fillId="0" borderId="0" xfId="0" applyFont="1"/>
    <xf numFmtId="0" fontId="2" fillId="0" borderId="3" xfId="0" applyFont="1" applyBorder="1" applyAlignment="1">
      <alignment horizontal="justify" vertical="center" wrapText="1"/>
    </xf>
    <xf numFmtId="3" fontId="1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4" fontId="1" fillId="0" borderId="0" xfId="1" applyFont="1"/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4" fontId="0" fillId="0" borderId="10" xfId="1" applyFont="1" applyBorder="1"/>
    <xf numFmtId="44" fontId="0" fillId="0" borderId="11" xfId="1" applyFont="1" applyBorder="1"/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4" fontId="0" fillId="0" borderId="16" xfId="1" applyFont="1" applyBorder="1"/>
    <xf numFmtId="44" fontId="0" fillId="0" borderId="17" xfId="1" applyFont="1" applyBorder="1"/>
  </cellXfs>
  <cellStyles count="4">
    <cellStyle name="Moneda" xfId="1" builtinId="4"/>
    <cellStyle name="Normal" xfId="0" builtinId="0"/>
    <cellStyle name="Normal 2 2" xfId="2" xr:uid="{1A85980D-9921-4DE2-8D35-7C62F3928E43}"/>
    <cellStyle name="Normal 3" xfId="3" xr:uid="{CA5D6F47-F190-47E0-93F6-DF01617A06C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438150</xdr:colOff>
      <xdr:row>3</xdr:row>
      <xdr:rowOff>184220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F2084699-F7DF-4694-A091-02DB38267811}"/>
            </a:ext>
          </a:extLst>
        </xdr:cNvPr>
        <xdr:cNvGrpSpPr>
          <a:grpSpLocks/>
        </xdr:cNvGrpSpPr>
      </xdr:nvGrpSpPr>
      <xdr:grpSpPr bwMode="auto">
        <a:xfrm>
          <a:off x="762000" y="228600"/>
          <a:ext cx="438150" cy="641420"/>
          <a:chOff x="0" y="0"/>
          <a:chExt cx="697" cy="803"/>
        </a:xfrm>
      </xdr:grpSpPr>
      <xdr:grpSp>
        <xdr:nvGrpSpPr>
          <xdr:cNvPr id="3" name="Group 13">
            <a:extLst>
              <a:ext uri="{FF2B5EF4-FFF2-40B4-BE49-F238E27FC236}">
                <a16:creationId xmlns:a16="http://schemas.microsoft.com/office/drawing/2014/main" id="{57E473D6-4B12-EB5C-DD81-F2F23B712296}"/>
              </a:ext>
            </a:extLst>
          </xdr:cNvPr>
          <xdr:cNvGrpSpPr>
            <a:grpSpLocks/>
          </xdr:cNvGrpSpPr>
        </xdr:nvGrpSpPr>
        <xdr:grpSpPr bwMode="auto">
          <a:xfrm>
            <a:off x="0" y="0"/>
            <a:ext cx="696" cy="803"/>
            <a:chOff x="0" y="0"/>
            <a:chExt cx="696" cy="803"/>
          </a:xfrm>
        </xdr:grpSpPr>
        <xdr:sp macro="" textlink="">
          <xdr:nvSpPr>
            <xdr:cNvPr id="4" name="Freeform 16">
              <a:extLst>
                <a:ext uri="{FF2B5EF4-FFF2-40B4-BE49-F238E27FC236}">
                  <a16:creationId xmlns:a16="http://schemas.microsoft.com/office/drawing/2014/main" id="{FDEC8DCD-77C1-E5CA-815C-2FB13FA62642}"/>
                </a:ext>
              </a:extLst>
            </xdr:cNvPr>
            <xdr:cNvSpPr>
              <a:spLocks/>
            </xdr:cNvSpPr>
          </xdr:nvSpPr>
          <xdr:spPr bwMode="auto">
            <a:xfrm>
              <a:off x="0" y="0"/>
              <a:ext cx="696" cy="803"/>
            </a:xfrm>
            <a:custGeom>
              <a:avLst/>
              <a:gdLst>
                <a:gd name="T0" fmla="*/ 401 w 696"/>
                <a:gd name="T1" fmla="*/ 320 h 803"/>
                <a:gd name="T2" fmla="*/ 397 w 696"/>
                <a:gd name="T3" fmla="*/ 304 h 803"/>
                <a:gd name="T4" fmla="*/ 397 w 696"/>
                <a:gd name="T5" fmla="*/ 301 h 803"/>
                <a:gd name="T6" fmla="*/ 386 w 696"/>
                <a:gd name="T7" fmla="*/ 286 h 803"/>
                <a:gd name="T8" fmla="*/ 371 w 696"/>
                <a:gd name="T9" fmla="*/ 276 h 803"/>
                <a:gd name="T10" fmla="*/ 369 w 696"/>
                <a:gd name="T11" fmla="*/ 276 h 803"/>
                <a:gd name="T12" fmla="*/ 369 w 696"/>
                <a:gd name="T13" fmla="*/ 320 h 803"/>
                <a:gd name="T14" fmla="*/ 369 w 696"/>
                <a:gd name="T15" fmla="*/ 329 h 803"/>
                <a:gd name="T16" fmla="*/ 362 w 696"/>
                <a:gd name="T17" fmla="*/ 336 h 803"/>
                <a:gd name="T18" fmla="*/ 344 w 696"/>
                <a:gd name="T19" fmla="*/ 336 h 803"/>
                <a:gd name="T20" fmla="*/ 337 w 696"/>
                <a:gd name="T21" fmla="*/ 329 h 803"/>
                <a:gd name="T22" fmla="*/ 337 w 696"/>
                <a:gd name="T23" fmla="*/ 311 h 803"/>
                <a:gd name="T24" fmla="*/ 344 w 696"/>
                <a:gd name="T25" fmla="*/ 304 h 803"/>
                <a:gd name="T26" fmla="*/ 362 w 696"/>
                <a:gd name="T27" fmla="*/ 304 h 803"/>
                <a:gd name="T28" fmla="*/ 369 w 696"/>
                <a:gd name="T29" fmla="*/ 311 h 803"/>
                <a:gd name="T30" fmla="*/ 369 w 696"/>
                <a:gd name="T31" fmla="*/ 320 h 803"/>
                <a:gd name="T32" fmla="*/ 369 w 696"/>
                <a:gd name="T33" fmla="*/ 276 h 803"/>
                <a:gd name="T34" fmla="*/ 353 w 696"/>
                <a:gd name="T35" fmla="*/ 272 h 803"/>
                <a:gd name="T36" fmla="*/ 334 w 696"/>
                <a:gd name="T37" fmla="*/ 276 h 803"/>
                <a:gd name="T38" fmla="*/ 319 w 696"/>
                <a:gd name="T39" fmla="*/ 286 h 803"/>
                <a:gd name="T40" fmla="*/ 309 w 696"/>
                <a:gd name="T41" fmla="*/ 301 h 803"/>
                <a:gd name="T42" fmla="*/ 306 w 696"/>
                <a:gd name="T43" fmla="*/ 320 h 803"/>
                <a:gd name="T44" fmla="*/ 309 w 696"/>
                <a:gd name="T45" fmla="*/ 338 h 803"/>
                <a:gd name="T46" fmla="*/ 319 w 696"/>
                <a:gd name="T47" fmla="*/ 353 h 803"/>
                <a:gd name="T48" fmla="*/ 334 w 696"/>
                <a:gd name="T49" fmla="*/ 364 h 803"/>
                <a:gd name="T50" fmla="*/ 353 w 696"/>
                <a:gd name="T51" fmla="*/ 367 h 803"/>
                <a:gd name="T52" fmla="*/ 371 w 696"/>
                <a:gd name="T53" fmla="*/ 364 h 803"/>
                <a:gd name="T54" fmla="*/ 387 w 696"/>
                <a:gd name="T55" fmla="*/ 353 h 803"/>
                <a:gd name="T56" fmla="*/ 397 w 696"/>
                <a:gd name="T57" fmla="*/ 338 h 803"/>
                <a:gd name="T58" fmla="*/ 397 w 696"/>
                <a:gd name="T59" fmla="*/ 336 h 803"/>
                <a:gd name="T60" fmla="*/ 401 w 696"/>
                <a:gd name="T61" fmla="*/ 320 h 8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</a:cxnLst>
              <a:rect l="0" t="0" r="r" b="b"/>
              <a:pathLst>
                <a:path w="696" h="803">
                  <a:moveTo>
                    <a:pt x="401" y="320"/>
                  </a:moveTo>
                  <a:lnTo>
                    <a:pt x="397" y="304"/>
                  </a:lnTo>
                  <a:lnTo>
                    <a:pt x="397" y="301"/>
                  </a:lnTo>
                  <a:lnTo>
                    <a:pt x="386" y="286"/>
                  </a:lnTo>
                  <a:lnTo>
                    <a:pt x="371" y="276"/>
                  </a:lnTo>
                  <a:lnTo>
                    <a:pt x="369" y="276"/>
                  </a:lnTo>
                  <a:lnTo>
                    <a:pt x="369" y="320"/>
                  </a:lnTo>
                  <a:lnTo>
                    <a:pt x="369" y="329"/>
                  </a:lnTo>
                  <a:lnTo>
                    <a:pt x="362" y="336"/>
                  </a:lnTo>
                  <a:lnTo>
                    <a:pt x="344" y="336"/>
                  </a:lnTo>
                  <a:lnTo>
                    <a:pt x="337" y="329"/>
                  </a:lnTo>
                  <a:lnTo>
                    <a:pt x="337" y="311"/>
                  </a:lnTo>
                  <a:lnTo>
                    <a:pt x="344" y="304"/>
                  </a:lnTo>
                  <a:lnTo>
                    <a:pt x="362" y="304"/>
                  </a:lnTo>
                  <a:lnTo>
                    <a:pt x="369" y="311"/>
                  </a:lnTo>
                  <a:lnTo>
                    <a:pt x="369" y="320"/>
                  </a:lnTo>
                  <a:lnTo>
                    <a:pt x="369" y="276"/>
                  </a:lnTo>
                  <a:lnTo>
                    <a:pt x="353" y="272"/>
                  </a:lnTo>
                  <a:lnTo>
                    <a:pt x="334" y="276"/>
                  </a:lnTo>
                  <a:lnTo>
                    <a:pt x="319" y="286"/>
                  </a:lnTo>
                  <a:lnTo>
                    <a:pt x="309" y="301"/>
                  </a:lnTo>
                  <a:lnTo>
                    <a:pt x="306" y="320"/>
                  </a:lnTo>
                  <a:lnTo>
                    <a:pt x="309" y="338"/>
                  </a:lnTo>
                  <a:lnTo>
                    <a:pt x="319" y="353"/>
                  </a:lnTo>
                  <a:lnTo>
                    <a:pt x="334" y="364"/>
                  </a:lnTo>
                  <a:lnTo>
                    <a:pt x="353" y="367"/>
                  </a:lnTo>
                  <a:lnTo>
                    <a:pt x="371" y="364"/>
                  </a:lnTo>
                  <a:lnTo>
                    <a:pt x="387" y="353"/>
                  </a:lnTo>
                  <a:lnTo>
                    <a:pt x="397" y="338"/>
                  </a:lnTo>
                  <a:lnTo>
                    <a:pt x="397" y="336"/>
                  </a:lnTo>
                  <a:lnTo>
                    <a:pt x="401" y="320"/>
                  </a:lnTo>
                  <a:close/>
                </a:path>
              </a:pathLst>
            </a:custGeom>
            <a:solidFill>
              <a:srgbClr val="8118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5" name="Freeform 15">
              <a:extLst>
                <a:ext uri="{FF2B5EF4-FFF2-40B4-BE49-F238E27FC236}">
                  <a16:creationId xmlns:a16="http://schemas.microsoft.com/office/drawing/2014/main" id="{A171D637-4EE9-747E-44A9-AB1E50805517}"/>
                </a:ext>
              </a:extLst>
            </xdr:cNvPr>
            <xdr:cNvSpPr>
              <a:spLocks/>
            </xdr:cNvSpPr>
          </xdr:nvSpPr>
          <xdr:spPr bwMode="auto">
            <a:xfrm>
              <a:off x="0" y="0"/>
              <a:ext cx="696" cy="803"/>
            </a:xfrm>
            <a:custGeom>
              <a:avLst/>
              <a:gdLst>
                <a:gd name="T0" fmla="*/ 482 w 696"/>
                <a:gd name="T1" fmla="*/ 450 h 803"/>
                <a:gd name="T2" fmla="*/ 482 w 696"/>
                <a:gd name="T3" fmla="*/ 449 h 803"/>
                <a:gd name="T4" fmla="*/ 477 w 696"/>
                <a:gd name="T5" fmla="*/ 425 h 803"/>
                <a:gd name="T6" fmla="*/ 472 w 696"/>
                <a:gd name="T7" fmla="*/ 417 h 803"/>
                <a:gd name="T8" fmla="*/ 463 w 696"/>
                <a:gd name="T9" fmla="*/ 405 h 803"/>
                <a:gd name="T10" fmla="*/ 450 w 696"/>
                <a:gd name="T11" fmla="*/ 396 h 803"/>
                <a:gd name="T12" fmla="*/ 450 w 696"/>
                <a:gd name="T13" fmla="*/ 450 h 803"/>
                <a:gd name="T14" fmla="*/ 448 w 696"/>
                <a:gd name="T15" fmla="*/ 463 h 803"/>
                <a:gd name="T16" fmla="*/ 441 w 696"/>
                <a:gd name="T17" fmla="*/ 473 h 803"/>
                <a:gd name="T18" fmla="*/ 430 w 696"/>
                <a:gd name="T19" fmla="*/ 479 h 803"/>
                <a:gd name="T20" fmla="*/ 417 w 696"/>
                <a:gd name="T21" fmla="*/ 482 h 803"/>
                <a:gd name="T22" fmla="*/ 405 w 696"/>
                <a:gd name="T23" fmla="*/ 479 h 803"/>
                <a:gd name="T24" fmla="*/ 395 w 696"/>
                <a:gd name="T25" fmla="*/ 472 h 803"/>
                <a:gd name="T26" fmla="*/ 388 w 696"/>
                <a:gd name="T27" fmla="*/ 462 h 803"/>
                <a:gd name="T28" fmla="*/ 386 w 696"/>
                <a:gd name="T29" fmla="*/ 449 h 803"/>
                <a:gd name="T30" fmla="*/ 388 w 696"/>
                <a:gd name="T31" fmla="*/ 436 h 803"/>
                <a:gd name="T32" fmla="*/ 396 w 696"/>
                <a:gd name="T33" fmla="*/ 426 h 803"/>
                <a:gd name="T34" fmla="*/ 406 w 696"/>
                <a:gd name="T35" fmla="*/ 419 h 803"/>
                <a:gd name="T36" fmla="*/ 419 w 696"/>
                <a:gd name="T37" fmla="*/ 417 h 803"/>
                <a:gd name="T38" fmla="*/ 432 w 696"/>
                <a:gd name="T39" fmla="*/ 420 h 803"/>
                <a:gd name="T40" fmla="*/ 442 w 696"/>
                <a:gd name="T41" fmla="*/ 427 h 803"/>
                <a:gd name="T42" fmla="*/ 448 w 696"/>
                <a:gd name="T43" fmla="*/ 437 h 803"/>
                <a:gd name="T44" fmla="*/ 450 w 696"/>
                <a:gd name="T45" fmla="*/ 450 h 803"/>
                <a:gd name="T46" fmla="*/ 450 w 696"/>
                <a:gd name="T47" fmla="*/ 396 h 803"/>
                <a:gd name="T48" fmla="*/ 443 w 696"/>
                <a:gd name="T49" fmla="*/ 391 h 803"/>
                <a:gd name="T50" fmla="*/ 418 w 696"/>
                <a:gd name="T51" fmla="*/ 386 h 803"/>
                <a:gd name="T52" fmla="*/ 393 w 696"/>
                <a:gd name="T53" fmla="*/ 391 h 803"/>
                <a:gd name="T54" fmla="*/ 373 w 696"/>
                <a:gd name="T55" fmla="*/ 404 h 803"/>
                <a:gd name="T56" fmla="*/ 360 w 696"/>
                <a:gd name="T57" fmla="*/ 424 h 803"/>
                <a:gd name="T58" fmla="*/ 355 w 696"/>
                <a:gd name="T59" fmla="*/ 449 h 803"/>
                <a:gd name="T60" fmla="*/ 355 w 696"/>
                <a:gd name="T61" fmla="*/ 450 h 803"/>
                <a:gd name="T62" fmla="*/ 360 w 696"/>
                <a:gd name="T63" fmla="*/ 474 h 803"/>
                <a:gd name="T64" fmla="*/ 373 w 696"/>
                <a:gd name="T65" fmla="*/ 494 h 803"/>
                <a:gd name="T66" fmla="*/ 393 w 696"/>
                <a:gd name="T67" fmla="*/ 508 h 803"/>
                <a:gd name="T68" fmla="*/ 418 w 696"/>
                <a:gd name="T69" fmla="*/ 513 h 803"/>
                <a:gd name="T70" fmla="*/ 443 w 696"/>
                <a:gd name="T71" fmla="*/ 508 h 803"/>
                <a:gd name="T72" fmla="*/ 463 w 696"/>
                <a:gd name="T73" fmla="*/ 494 h 803"/>
                <a:gd name="T74" fmla="*/ 472 w 696"/>
                <a:gd name="T75" fmla="*/ 482 h 803"/>
                <a:gd name="T76" fmla="*/ 477 w 696"/>
                <a:gd name="T77" fmla="*/ 474 h 803"/>
                <a:gd name="T78" fmla="*/ 482 w 696"/>
                <a:gd name="T79" fmla="*/ 450 h 8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</a:cxnLst>
              <a:rect l="0" t="0" r="r" b="b"/>
              <a:pathLst>
                <a:path w="696" h="803">
                  <a:moveTo>
                    <a:pt x="482" y="450"/>
                  </a:moveTo>
                  <a:lnTo>
                    <a:pt x="482" y="449"/>
                  </a:lnTo>
                  <a:lnTo>
                    <a:pt x="477" y="425"/>
                  </a:lnTo>
                  <a:lnTo>
                    <a:pt x="472" y="417"/>
                  </a:lnTo>
                  <a:lnTo>
                    <a:pt x="463" y="405"/>
                  </a:lnTo>
                  <a:lnTo>
                    <a:pt x="450" y="396"/>
                  </a:lnTo>
                  <a:lnTo>
                    <a:pt x="450" y="450"/>
                  </a:lnTo>
                  <a:lnTo>
                    <a:pt x="448" y="463"/>
                  </a:lnTo>
                  <a:lnTo>
                    <a:pt x="441" y="473"/>
                  </a:lnTo>
                  <a:lnTo>
                    <a:pt x="430" y="479"/>
                  </a:lnTo>
                  <a:lnTo>
                    <a:pt x="417" y="482"/>
                  </a:lnTo>
                  <a:lnTo>
                    <a:pt x="405" y="479"/>
                  </a:lnTo>
                  <a:lnTo>
                    <a:pt x="395" y="472"/>
                  </a:lnTo>
                  <a:lnTo>
                    <a:pt x="388" y="462"/>
                  </a:lnTo>
                  <a:lnTo>
                    <a:pt x="386" y="449"/>
                  </a:lnTo>
                  <a:lnTo>
                    <a:pt x="388" y="436"/>
                  </a:lnTo>
                  <a:lnTo>
                    <a:pt x="396" y="426"/>
                  </a:lnTo>
                  <a:lnTo>
                    <a:pt x="406" y="419"/>
                  </a:lnTo>
                  <a:lnTo>
                    <a:pt x="419" y="417"/>
                  </a:lnTo>
                  <a:lnTo>
                    <a:pt x="432" y="420"/>
                  </a:lnTo>
                  <a:lnTo>
                    <a:pt x="442" y="427"/>
                  </a:lnTo>
                  <a:lnTo>
                    <a:pt x="448" y="437"/>
                  </a:lnTo>
                  <a:lnTo>
                    <a:pt x="450" y="450"/>
                  </a:lnTo>
                  <a:lnTo>
                    <a:pt x="450" y="396"/>
                  </a:lnTo>
                  <a:lnTo>
                    <a:pt x="443" y="391"/>
                  </a:lnTo>
                  <a:lnTo>
                    <a:pt x="418" y="386"/>
                  </a:lnTo>
                  <a:lnTo>
                    <a:pt x="393" y="391"/>
                  </a:lnTo>
                  <a:lnTo>
                    <a:pt x="373" y="404"/>
                  </a:lnTo>
                  <a:lnTo>
                    <a:pt x="360" y="424"/>
                  </a:lnTo>
                  <a:lnTo>
                    <a:pt x="355" y="449"/>
                  </a:lnTo>
                  <a:lnTo>
                    <a:pt x="355" y="450"/>
                  </a:lnTo>
                  <a:lnTo>
                    <a:pt x="360" y="474"/>
                  </a:lnTo>
                  <a:lnTo>
                    <a:pt x="373" y="494"/>
                  </a:lnTo>
                  <a:lnTo>
                    <a:pt x="393" y="508"/>
                  </a:lnTo>
                  <a:lnTo>
                    <a:pt x="418" y="513"/>
                  </a:lnTo>
                  <a:lnTo>
                    <a:pt x="443" y="508"/>
                  </a:lnTo>
                  <a:lnTo>
                    <a:pt x="463" y="494"/>
                  </a:lnTo>
                  <a:lnTo>
                    <a:pt x="472" y="482"/>
                  </a:lnTo>
                  <a:lnTo>
                    <a:pt x="477" y="474"/>
                  </a:lnTo>
                  <a:lnTo>
                    <a:pt x="482" y="450"/>
                  </a:lnTo>
                  <a:close/>
                </a:path>
              </a:pathLst>
            </a:custGeom>
            <a:solidFill>
              <a:srgbClr val="8118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Freeform 14">
              <a:extLst>
                <a:ext uri="{FF2B5EF4-FFF2-40B4-BE49-F238E27FC236}">
                  <a16:creationId xmlns:a16="http://schemas.microsoft.com/office/drawing/2014/main" id="{1CE0F9BA-4AB6-FFC5-F15D-F4A19210E9ED}"/>
                </a:ext>
              </a:extLst>
            </xdr:cNvPr>
            <xdr:cNvSpPr>
              <a:spLocks/>
            </xdr:cNvSpPr>
          </xdr:nvSpPr>
          <xdr:spPr bwMode="auto">
            <a:xfrm>
              <a:off x="0" y="0"/>
              <a:ext cx="696" cy="803"/>
            </a:xfrm>
            <a:custGeom>
              <a:avLst/>
              <a:gdLst>
                <a:gd name="T0" fmla="*/ 638 w 696"/>
                <a:gd name="T1" fmla="*/ 690 h 803"/>
                <a:gd name="T2" fmla="*/ 466 w 696"/>
                <a:gd name="T3" fmla="*/ 767 h 803"/>
                <a:gd name="T4" fmla="*/ 195 w 696"/>
                <a:gd name="T5" fmla="*/ 709 h 803"/>
                <a:gd name="T6" fmla="*/ 43 w 696"/>
                <a:gd name="T7" fmla="*/ 495 h 803"/>
                <a:gd name="T8" fmla="*/ 78 w 696"/>
                <a:gd name="T9" fmla="*/ 218 h 803"/>
                <a:gd name="T10" fmla="*/ 306 w 696"/>
                <a:gd name="T11" fmla="*/ 42 h 803"/>
                <a:gd name="T12" fmla="*/ 559 w 696"/>
                <a:gd name="T13" fmla="*/ 64 h 803"/>
                <a:gd name="T14" fmla="*/ 628 w 696"/>
                <a:gd name="T15" fmla="*/ 151 h 803"/>
                <a:gd name="T16" fmla="*/ 367 w 696"/>
                <a:gd name="T17" fmla="*/ 66 h 803"/>
                <a:gd name="T18" fmla="*/ 129 w 696"/>
                <a:gd name="T19" fmla="*/ 203 h 803"/>
                <a:gd name="T20" fmla="*/ 78 w 696"/>
                <a:gd name="T21" fmla="*/ 492 h 803"/>
                <a:gd name="T22" fmla="*/ 273 w 696"/>
                <a:gd name="T23" fmla="*/ 711 h 803"/>
                <a:gd name="T24" fmla="*/ 543 w 696"/>
                <a:gd name="T25" fmla="*/ 706 h 803"/>
                <a:gd name="T26" fmla="*/ 541 w 696"/>
                <a:gd name="T27" fmla="*/ 598 h 803"/>
                <a:gd name="T28" fmla="*/ 338 w 696"/>
                <a:gd name="T29" fmla="*/ 633 h 803"/>
                <a:gd name="T30" fmla="*/ 173 w 696"/>
                <a:gd name="T31" fmla="*/ 477 h 803"/>
                <a:gd name="T32" fmla="*/ 258 w 696"/>
                <a:gd name="T33" fmla="*/ 206 h 803"/>
                <a:gd name="T34" fmla="*/ 559 w 696"/>
                <a:gd name="T35" fmla="*/ 218 h 803"/>
                <a:gd name="T36" fmla="*/ 337 w 696"/>
                <a:gd name="T37" fmla="*/ 203 h 803"/>
                <a:gd name="T38" fmla="*/ 195 w 696"/>
                <a:gd name="T39" fmla="*/ 420 h 803"/>
                <a:gd name="T40" fmla="*/ 339 w 696"/>
                <a:gd name="T41" fmla="*/ 599 h 803"/>
                <a:gd name="T42" fmla="*/ 492 w 696"/>
                <a:gd name="T43" fmla="*/ 587 h 803"/>
                <a:gd name="T44" fmla="*/ 551 w 696"/>
                <a:gd name="T45" fmla="*/ 530 h 803"/>
                <a:gd name="T46" fmla="*/ 493 w 696"/>
                <a:gd name="T47" fmla="*/ 552 h 803"/>
                <a:gd name="T48" fmla="*/ 307 w 696"/>
                <a:gd name="T49" fmla="*/ 550 h 803"/>
                <a:gd name="T50" fmla="*/ 252 w 696"/>
                <a:gd name="T51" fmla="*/ 307 h 803"/>
                <a:gd name="T52" fmla="*/ 464 w 696"/>
                <a:gd name="T53" fmla="*/ 235 h 803"/>
                <a:gd name="T54" fmla="*/ 537 w 696"/>
                <a:gd name="T55" fmla="*/ 286 h 803"/>
                <a:gd name="T56" fmla="*/ 429 w 696"/>
                <a:gd name="T57" fmla="*/ 129 h 803"/>
                <a:gd name="T58" fmla="*/ 188 w 696"/>
                <a:gd name="T59" fmla="*/ 231 h 803"/>
                <a:gd name="T60" fmla="*/ 144 w 696"/>
                <a:gd name="T61" fmla="*/ 488 h 803"/>
                <a:gd name="T62" fmla="*/ 290 w 696"/>
                <a:gd name="T63" fmla="*/ 649 h 803"/>
                <a:gd name="T64" fmla="*/ 527 w 696"/>
                <a:gd name="T65" fmla="*/ 642 h 803"/>
                <a:gd name="T66" fmla="*/ 492 w 696"/>
                <a:gd name="T67" fmla="*/ 692 h 803"/>
                <a:gd name="T68" fmla="*/ 213 w 696"/>
                <a:gd name="T69" fmla="*/ 641 h 803"/>
                <a:gd name="T70" fmla="*/ 96 w 696"/>
                <a:gd name="T71" fmla="*/ 402 h 803"/>
                <a:gd name="T72" fmla="*/ 206 w 696"/>
                <a:gd name="T73" fmla="*/ 166 h 803"/>
                <a:gd name="T74" fmla="*/ 444 w 696"/>
                <a:gd name="T75" fmla="*/ 97 h 803"/>
                <a:gd name="T76" fmla="*/ 645 w 696"/>
                <a:gd name="T77" fmla="*/ 177 h 803"/>
                <a:gd name="T78" fmla="*/ 637 w 696"/>
                <a:gd name="T79" fmla="*/ 74 h 803"/>
                <a:gd name="T80" fmla="*/ 369 w 696"/>
                <a:gd name="T81" fmla="*/ 0 h 803"/>
                <a:gd name="T82" fmla="*/ 249 w 696"/>
                <a:gd name="T83" fmla="*/ 28 h 803"/>
                <a:gd name="T84" fmla="*/ 42 w 696"/>
                <a:gd name="T85" fmla="*/ 220 h 803"/>
                <a:gd name="T86" fmla="*/ 1 w 696"/>
                <a:gd name="T87" fmla="*/ 438 h 803"/>
                <a:gd name="T88" fmla="*/ 78 w 696"/>
                <a:gd name="T89" fmla="*/ 639 h 803"/>
                <a:gd name="T90" fmla="*/ 305 w 696"/>
                <a:gd name="T91" fmla="*/ 791 h 803"/>
                <a:gd name="T92" fmla="*/ 511 w 696"/>
                <a:gd name="T93" fmla="*/ 788 h 803"/>
                <a:gd name="T94" fmla="*/ 635 w 696"/>
                <a:gd name="T95" fmla="*/ 732 h 8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</a:cxnLst>
              <a:rect l="0" t="0" r="r" b="b"/>
              <a:pathLst>
                <a:path w="696" h="803">
                  <a:moveTo>
                    <a:pt x="696" y="677"/>
                  </a:moveTo>
                  <a:lnTo>
                    <a:pt x="674" y="655"/>
                  </a:lnTo>
                  <a:lnTo>
                    <a:pt x="655" y="675"/>
                  </a:lnTo>
                  <a:lnTo>
                    <a:pt x="638" y="690"/>
                  </a:lnTo>
                  <a:lnTo>
                    <a:pt x="620" y="704"/>
                  </a:lnTo>
                  <a:lnTo>
                    <a:pt x="601" y="717"/>
                  </a:lnTo>
                  <a:lnTo>
                    <a:pt x="534" y="748"/>
                  </a:lnTo>
                  <a:lnTo>
                    <a:pt x="466" y="767"/>
                  </a:lnTo>
                  <a:lnTo>
                    <a:pt x="395" y="772"/>
                  </a:lnTo>
                  <a:lnTo>
                    <a:pt x="322" y="763"/>
                  </a:lnTo>
                  <a:lnTo>
                    <a:pt x="255" y="741"/>
                  </a:lnTo>
                  <a:lnTo>
                    <a:pt x="195" y="709"/>
                  </a:lnTo>
                  <a:lnTo>
                    <a:pt x="143" y="667"/>
                  </a:lnTo>
                  <a:lnTo>
                    <a:pt x="100" y="616"/>
                  </a:lnTo>
                  <a:lnTo>
                    <a:pt x="66" y="559"/>
                  </a:lnTo>
                  <a:lnTo>
                    <a:pt x="43" y="495"/>
                  </a:lnTo>
                  <a:lnTo>
                    <a:pt x="31" y="428"/>
                  </a:lnTo>
                  <a:lnTo>
                    <a:pt x="33" y="358"/>
                  </a:lnTo>
                  <a:lnTo>
                    <a:pt x="48" y="287"/>
                  </a:lnTo>
                  <a:lnTo>
                    <a:pt x="78" y="218"/>
                  </a:lnTo>
                  <a:lnTo>
                    <a:pt x="121" y="158"/>
                  </a:lnTo>
                  <a:lnTo>
                    <a:pt x="174" y="107"/>
                  </a:lnTo>
                  <a:lnTo>
                    <a:pt x="236" y="68"/>
                  </a:lnTo>
                  <a:lnTo>
                    <a:pt x="306" y="42"/>
                  </a:lnTo>
                  <a:lnTo>
                    <a:pt x="381" y="30"/>
                  </a:lnTo>
                  <a:lnTo>
                    <a:pt x="460" y="34"/>
                  </a:lnTo>
                  <a:lnTo>
                    <a:pt x="511" y="45"/>
                  </a:lnTo>
                  <a:lnTo>
                    <a:pt x="559" y="64"/>
                  </a:lnTo>
                  <a:lnTo>
                    <a:pt x="604" y="89"/>
                  </a:lnTo>
                  <a:lnTo>
                    <a:pt x="646" y="121"/>
                  </a:lnTo>
                  <a:lnTo>
                    <a:pt x="651" y="126"/>
                  </a:lnTo>
                  <a:lnTo>
                    <a:pt x="628" y="151"/>
                  </a:lnTo>
                  <a:lnTo>
                    <a:pt x="569" y="108"/>
                  </a:lnTo>
                  <a:lnTo>
                    <a:pt x="506" y="80"/>
                  </a:lnTo>
                  <a:lnTo>
                    <a:pt x="439" y="65"/>
                  </a:lnTo>
                  <a:lnTo>
                    <a:pt x="367" y="66"/>
                  </a:lnTo>
                  <a:lnTo>
                    <a:pt x="296" y="80"/>
                  </a:lnTo>
                  <a:lnTo>
                    <a:pt x="233" y="108"/>
                  </a:lnTo>
                  <a:lnTo>
                    <a:pt x="177" y="149"/>
                  </a:lnTo>
                  <a:lnTo>
                    <a:pt x="129" y="203"/>
                  </a:lnTo>
                  <a:lnTo>
                    <a:pt x="91" y="271"/>
                  </a:lnTo>
                  <a:lnTo>
                    <a:pt x="70" y="344"/>
                  </a:lnTo>
                  <a:lnTo>
                    <a:pt x="65" y="418"/>
                  </a:lnTo>
                  <a:lnTo>
                    <a:pt x="78" y="492"/>
                  </a:lnTo>
                  <a:lnTo>
                    <a:pt x="106" y="561"/>
                  </a:lnTo>
                  <a:lnTo>
                    <a:pt x="149" y="623"/>
                  </a:lnTo>
                  <a:lnTo>
                    <a:pt x="207" y="675"/>
                  </a:lnTo>
                  <a:lnTo>
                    <a:pt x="273" y="711"/>
                  </a:lnTo>
                  <a:lnTo>
                    <a:pt x="342" y="732"/>
                  </a:lnTo>
                  <a:lnTo>
                    <a:pt x="411" y="737"/>
                  </a:lnTo>
                  <a:lnTo>
                    <a:pt x="479" y="728"/>
                  </a:lnTo>
                  <a:lnTo>
                    <a:pt x="543" y="706"/>
                  </a:lnTo>
                  <a:lnTo>
                    <a:pt x="600" y="673"/>
                  </a:lnTo>
                  <a:lnTo>
                    <a:pt x="649" y="628"/>
                  </a:lnTo>
                  <a:lnTo>
                    <a:pt x="581" y="562"/>
                  </a:lnTo>
                  <a:lnTo>
                    <a:pt x="541" y="598"/>
                  </a:lnTo>
                  <a:lnTo>
                    <a:pt x="496" y="623"/>
                  </a:lnTo>
                  <a:lnTo>
                    <a:pt x="446" y="638"/>
                  </a:lnTo>
                  <a:lnTo>
                    <a:pt x="392" y="641"/>
                  </a:lnTo>
                  <a:lnTo>
                    <a:pt x="338" y="633"/>
                  </a:lnTo>
                  <a:lnTo>
                    <a:pt x="290" y="615"/>
                  </a:lnTo>
                  <a:lnTo>
                    <a:pt x="247" y="585"/>
                  </a:lnTo>
                  <a:lnTo>
                    <a:pt x="209" y="546"/>
                  </a:lnTo>
                  <a:lnTo>
                    <a:pt x="173" y="477"/>
                  </a:lnTo>
                  <a:lnTo>
                    <a:pt x="160" y="403"/>
                  </a:lnTo>
                  <a:lnTo>
                    <a:pt x="171" y="330"/>
                  </a:lnTo>
                  <a:lnTo>
                    <a:pt x="204" y="262"/>
                  </a:lnTo>
                  <a:lnTo>
                    <a:pt x="258" y="206"/>
                  </a:lnTo>
                  <a:lnTo>
                    <a:pt x="340" y="167"/>
                  </a:lnTo>
                  <a:lnTo>
                    <a:pt x="423" y="160"/>
                  </a:lnTo>
                  <a:lnTo>
                    <a:pt x="499" y="179"/>
                  </a:lnTo>
                  <a:lnTo>
                    <a:pt x="559" y="218"/>
                  </a:lnTo>
                  <a:lnTo>
                    <a:pt x="536" y="241"/>
                  </a:lnTo>
                  <a:lnTo>
                    <a:pt x="474" y="205"/>
                  </a:lnTo>
                  <a:lnTo>
                    <a:pt x="406" y="192"/>
                  </a:lnTo>
                  <a:lnTo>
                    <a:pt x="337" y="203"/>
                  </a:lnTo>
                  <a:lnTo>
                    <a:pt x="274" y="236"/>
                  </a:lnTo>
                  <a:lnTo>
                    <a:pt x="225" y="292"/>
                  </a:lnTo>
                  <a:lnTo>
                    <a:pt x="199" y="355"/>
                  </a:lnTo>
                  <a:lnTo>
                    <a:pt x="195" y="420"/>
                  </a:lnTo>
                  <a:lnTo>
                    <a:pt x="211" y="483"/>
                  </a:lnTo>
                  <a:lnTo>
                    <a:pt x="247" y="539"/>
                  </a:lnTo>
                  <a:lnTo>
                    <a:pt x="300" y="581"/>
                  </a:lnTo>
                  <a:lnTo>
                    <a:pt x="339" y="599"/>
                  </a:lnTo>
                  <a:lnTo>
                    <a:pt x="379" y="607"/>
                  </a:lnTo>
                  <a:lnTo>
                    <a:pt x="420" y="607"/>
                  </a:lnTo>
                  <a:lnTo>
                    <a:pt x="462" y="599"/>
                  </a:lnTo>
                  <a:lnTo>
                    <a:pt x="492" y="587"/>
                  </a:lnTo>
                  <a:lnTo>
                    <a:pt x="521" y="571"/>
                  </a:lnTo>
                  <a:lnTo>
                    <a:pt x="545" y="553"/>
                  </a:lnTo>
                  <a:lnTo>
                    <a:pt x="559" y="536"/>
                  </a:lnTo>
                  <a:lnTo>
                    <a:pt x="551" y="530"/>
                  </a:lnTo>
                  <a:lnTo>
                    <a:pt x="537" y="516"/>
                  </a:lnTo>
                  <a:lnTo>
                    <a:pt x="531" y="523"/>
                  </a:lnTo>
                  <a:lnTo>
                    <a:pt x="528" y="526"/>
                  </a:lnTo>
                  <a:lnTo>
                    <a:pt x="493" y="552"/>
                  </a:lnTo>
                  <a:lnTo>
                    <a:pt x="456" y="569"/>
                  </a:lnTo>
                  <a:lnTo>
                    <a:pt x="416" y="576"/>
                  </a:lnTo>
                  <a:lnTo>
                    <a:pt x="373" y="574"/>
                  </a:lnTo>
                  <a:lnTo>
                    <a:pt x="307" y="550"/>
                  </a:lnTo>
                  <a:lnTo>
                    <a:pt x="258" y="503"/>
                  </a:lnTo>
                  <a:lnTo>
                    <a:pt x="230" y="442"/>
                  </a:lnTo>
                  <a:lnTo>
                    <a:pt x="228" y="372"/>
                  </a:lnTo>
                  <a:lnTo>
                    <a:pt x="252" y="307"/>
                  </a:lnTo>
                  <a:lnTo>
                    <a:pt x="299" y="257"/>
                  </a:lnTo>
                  <a:lnTo>
                    <a:pt x="363" y="228"/>
                  </a:lnTo>
                  <a:lnTo>
                    <a:pt x="439" y="228"/>
                  </a:lnTo>
                  <a:lnTo>
                    <a:pt x="464" y="235"/>
                  </a:lnTo>
                  <a:lnTo>
                    <a:pt x="486" y="245"/>
                  </a:lnTo>
                  <a:lnTo>
                    <a:pt x="507" y="258"/>
                  </a:lnTo>
                  <a:lnTo>
                    <a:pt x="526" y="275"/>
                  </a:lnTo>
                  <a:lnTo>
                    <a:pt x="537" y="286"/>
                  </a:lnTo>
                  <a:lnTo>
                    <a:pt x="604" y="218"/>
                  </a:lnTo>
                  <a:lnTo>
                    <a:pt x="553" y="173"/>
                  </a:lnTo>
                  <a:lnTo>
                    <a:pt x="493" y="144"/>
                  </a:lnTo>
                  <a:lnTo>
                    <a:pt x="429" y="129"/>
                  </a:lnTo>
                  <a:lnTo>
                    <a:pt x="363" y="131"/>
                  </a:lnTo>
                  <a:lnTo>
                    <a:pt x="299" y="148"/>
                  </a:lnTo>
                  <a:lnTo>
                    <a:pt x="239" y="182"/>
                  </a:lnTo>
                  <a:lnTo>
                    <a:pt x="188" y="231"/>
                  </a:lnTo>
                  <a:lnTo>
                    <a:pt x="153" y="290"/>
                  </a:lnTo>
                  <a:lnTo>
                    <a:pt x="133" y="354"/>
                  </a:lnTo>
                  <a:lnTo>
                    <a:pt x="130" y="421"/>
                  </a:lnTo>
                  <a:lnTo>
                    <a:pt x="144" y="488"/>
                  </a:lnTo>
                  <a:lnTo>
                    <a:pt x="175" y="551"/>
                  </a:lnTo>
                  <a:lnTo>
                    <a:pt x="208" y="592"/>
                  </a:lnTo>
                  <a:lnTo>
                    <a:pt x="246" y="624"/>
                  </a:lnTo>
                  <a:lnTo>
                    <a:pt x="290" y="649"/>
                  </a:lnTo>
                  <a:lnTo>
                    <a:pt x="339" y="665"/>
                  </a:lnTo>
                  <a:lnTo>
                    <a:pt x="405" y="673"/>
                  </a:lnTo>
                  <a:lnTo>
                    <a:pt x="468" y="665"/>
                  </a:lnTo>
                  <a:lnTo>
                    <a:pt x="527" y="642"/>
                  </a:lnTo>
                  <a:lnTo>
                    <a:pt x="582" y="605"/>
                  </a:lnTo>
                  <a:lnTo>
                    <a:pt x="605" y="628"/>
                  </a:lnTo>
                  <a:lnTo>
                    <a:pt x="553" y="666"/>
                  </a:lnTo>
                  <a:lnTo>
                    <a:pt x="492" y="692"/>
                  </a:lnTo>
                  <a:lnTo>
                    <a:pt x="424" y="705"/>
                  </a:lnTo>
                  <a:lnTo>
                    <a:pt x="353" y="702"/>
                  </a:lnTo>
                  <a:lnTo>
                    <a:pt x="281" y="681"/>
                  </a:lnTo>
                  <a:lnTo>
                    <a:pt x="213" y="641"/>
                  </a:lnTo>
                  <a:lnTo>
                    <a:pt x="163" y="591"/>
                  </a:lnTo>
                  <a:lnTo>
                    <a:pt x="126" y="533"/>
                  </a:lnTo>
                  <a:lnTo>
                    <a:pt x="104" y="469"/>
                  </a:lnTo>
                  <a:lnTo>
                    <a:pt x="96" y="402"/>
                  </a:lnTo>
                  <a:lnTo>
                    <a:pt x="103" y="335"/>
                  </a:lnTo>
                  <a:lnTo>
                    <a:pt x="125" y="270"/>
                  </a:lnTo>
                  <a:lnTo>
                    <a:pt x="163" y="210"/>
                  </a:lnTo>
                  <a:lnTo>
                    <a:pt x="206" y="166"/>
                  </a:lnTo>
                  <a:lnTo>
                    <a:pt x="255" y="132"/>
                  </a:lnTo>
                  <a:lnTo>
                    <a:pt x="310" y="109"/>
                  </a:lnTo>
                  <a:lnTo>
                    <a:pt x="371" y="97"/>
                  </a:lnTo>
                  <a:lnTo>
                    <a:pt x="444" y="97"/>
                  </a:lnTo>
                  <a:lnTo>
                    <a:pt x="511" y="114"/>
                  </a:lnTo>
                  <a:lnTo>
                    <a:pt x="572" y="147"/>
                  </a:lnTo>
                  <a:lnTo>
                    <a:pt x="628" y="194"/>
                  </a:lnTo>
                  <a:lnTo>
                    <a:pt x="645" y="177"/>
                  </a:lnTo>
                  <a:lnTo>
                    <a:pt x="662" y="160"/>
                  </a:lnTo>
                  <a:lnTo>
                    <a:pt x="695" y="125"/>
                  </a:lnTo>
                  <a:lnTo>
                    <a:pt x="694" y="124"/>
                  </a:lnTo>
                  <a:lnTo>
                    <a:pt x="637" y="74"/>
                  </a:lnTo>
                  <a:lnTo>
                    <a:pt x="577" y="38"/>
                  </a:lnTo>
                  <a:lnTo>
                    <a:pt x="512" y="13"/>
                  </a:lnTo>
                  <a:lnTo>
                    <a:pt x="443" y="0"/>
                  </a:lnTo>
                  <a:lnTo>
                    <a:pt x="369" y="0"/>
                  </a:lnTo>
                  <a:lnTo>
                    <a:pt x="338" y="3"/>
                  </a:lnTo>
                  <a:lnTo>
                    <a:pt x="308" y="9"/>
                  </a:lnTo>
                  <a:lnTo>
                    <a:pt x="278" y="17"/>
                  </a:lnTo>
                  <a:lnTo>
                    <a:pt x="249" y="28"/>
                  </a:lnTo>
                  <a:lnTo>
                    <a:pt x="185" y="61"/>
                  </a:lnTo>
                  <a:lnTo>
                    <a:pt x="128" y="105"/>
                  </a:lnTo>
                  <a:lnTo>
                    <a:pt x="80" y="158"/>
                  </a:lnTo>
                  <a:lnTo>
                    <a:pt x="42" y="220"/>
                  </a:lnTo>
                  <a:lnTo>
                    <a:pt x="16" y="287"/>
                  </a:lnTo>
                  <a:lnTo>
                    <a:pt x="1" y="360"/>
                  </a:lnTo>
                  <a:lnTo>
                    <a:pt x="0" y="399"/>
                  </a:lnTo>
                  <a:lnTo>
                    <a:pt x="1" y="438"/>
                  </a:lnTo>
                  <a:lnTo>
                    <a:pt x="7" y="476"/>
                  </a:lnTo>
                  <a:lnTo>
                    <a:pt x="16" y="514"/>
                  </a:lnTo>
                  <a:lnTo>
                    <a:pt x="42" y="580"/>
                  </a:lnTo>
                  <a:lnTo>
                    <a:pt x="78" y="639"/>
                  </a:lnTo>
                  <a:lnTo>
                    <a:pt x="124" y="691"/>
                  </a:lnTo>
                  <a:lnTo>
                    <a:pt x="178" y="734"/>
                  </a:lnTo>
                  <a:lnTo>
                    <a:pt x="239" y="768"/>
                  </a:lnTo>
                  <a:lnTo>
                    <a:pt x="305" y="791"/>
                  </a:lnTo>
                  <a:lnTo>
                    <a:pt x="376" y="802"/>
                  </a:lnTo>
                  <a:lnTo>
                    <a:pt x="449" y="800"/>
                  </a:lnTo>
                  <a:lnTo>
                    <a:pt x="480" y="795"/>
                  </a:lnTo>
                  <a:lnTo>
                    <a:pt x="511" y="788"/>
                  </a:lnTo>
                  <a:lnTo>
                    <a:pt x="540" y="779"/>
                  </a:lnTo>
                  <a:lnTo>
                    <a:pt x="569" y="768"/>
                  </a:lnTo>
                  <a:lnTo>
                    <a:pt x="603" y="751"/>
                  </a:lnTo>
                  <a:lnTo>
                    <a:pt x="635" y="732"/>
                  </a:lnTo>
                  <a:lnTo>
                    <a:pt x="664" y="709"/>
                  </a:lnTo>
                  <a:lnTo>
                    <a:pt x="691" y="683"/>
                  </a:lnTo>
                  <a:lnTo>
                    <a:pt x="696" y="677"/>
                  </a:lnTo>
                  <a:close/>
                </a:path>
              </a:pathLst>
            </a:custGeom>
            <a:solidFill>
              <a:srgbClr val="81184A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</xdr:grpSp>
    <xdr:clientData/>
  </xdr:twoCellAnchor>
  <xdr:twoCellAnchor>
    <xdr:from>
      <xdr:col>1</xdr:col>
      <xdr:colOff>542925</xdr:colOff>
      <xdr:row>1</xdr:row>
      <xdr:rowOff>142875</xdr:rowOff>
    </xdr:from>
    <xdr:to>
      <xdr:col>1</xdr:col>
      <xdr:colOff>2266950</xdr:colOff>
      <xdr:row>3</xdr:row>
      <xdr:rowOff>55056</xdr:rowOff>
    </xdr:to>
    <xdr:pic>
      <xdr:nvPicPr>
        <xdr:cNvPr id="7" name="21 Imagen">
          <a:extLst>
            <a:ext uri="{FF2B5EF4-FFF2-40B4-BE49-F238E27FC236}">
              <a16:creationId xmlns:a16="http://schemas.microsoft.com/office/drawing/2014/main" id="{9E70F6E6-CFA6-4271-87F8-D971E6AC8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333375"/>
          <a:ext cx="1724025" cy="2931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2933700</xdr:colOff>
      <xdr:row>82</xdr:row>
      <xdr:rowOff>180975</xdr:rowOff>
    </xdr:from>
    <xdr:to>
      <xdr:col>3</xdr:col>
      <xdr:colOff>0</xdr:colOff>
      <xdr:row>87</xdr:row>
      <xdr:rowOff>69668</xdr:rowOff>
    </xdr:to>
    <xdr:sp macro="" textlink="">
      <xdr:nvSpPr>
        <xdr:cNvPr id="11" name="Cuadro de texto 2">
          <a:extLst>
            <a:ext uri="{FF2B5EF4-FFF2-40B4-BE49-F238E27FC236}">
              <a16:creationId xmlns:a16="http://schemas.microsoft.com/office/drawing/2014/main" id="{06ADAFBA-4EC6-4F90-A28B-002D6607BC53}"/>
            </a:ext>
          </a:extLst>
        </xdr:cNvPr>
        <xdr:cNvSpPr txBox="1">
          <a:spLocks noChangeArrowheads="1"/>
        </xdr:cNvSpPr>
      </xdr:nvSpPr>
      <xdr:spPr bwMode="auto">
        <a:xfrm>
          <a:off x="3695700" y="20116800"/>
          <a:ext cx="2724150" cy="10316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Ing. Gerardo Martínez Canchola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Administrativo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</xdr:colOff>
      <xdr:row>83</xdr:row>
      <xdr:rowOff>0</xdr:rowOff>
    </xdr:from>
    <xdr:to>
      <xdr:col>1</xdr:col>
      <xdr:colOff>2495551</xdr:colOff>
      <xdr:row>86</xdr:row>
      <xdr:rowOff>158021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id="{9DED0F71-07E2-4F1E-83EE-CD06A0B77DBF}"/>
            </a:ext>
          </a:extLst>
        </xdr:cNvPr>
        <xdr:cNvSpPr txBox="1">
          <a:spLocks noChangeArrowheads="1"/>
        </xdr:cNvSpPr>
      </xdr:nvSpPr>
      <xdr:spPr bwMode="auto">
        <a:xfrm>
          <a:off x="1" y="23726775"/>
          <a:ext cx="2495550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Dr. Manuel Arias Novoa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General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1438275</xdr:colOff>
      <xdr:row>88</xdr:row>
      <xdr:rowOff>85725</xdr:rowOff>
    </xdr:from>
    <xdr:to>
      <xdr:col>2</xdr:col>
      <xdr:colOff>180975</xdr:colOff>
      <xdr:row>92</xdr:row>
      <xdr:rowOff>15875</xdr:rowOff>
    </xdr:to>
    <xdr:sp macro="" textlink="">
      <xdr:nvSpPr>
        <xdr:cNvPr id="13" name="Cuadro de texto 2">
          <a:extLst>
            <a:ext uri="{FF2B5EF4-FFF2-40B4-BE49-F238E27FC236}">
              <a16:creationId xmlns:a16="http://schemas.microsoft.com/office/drawing/2014/main" id="{178B9F5E-0805-484A-98DE-810FE84F9661}"/>
            </a:ext>
          </a:extLst>
        </xdr:cNvPr>
        <xdr:cNvSpPr txBox="1">
          <a:spLocks noChangeArrowheads="1"/>
        </xdr:cNvSpPr>
      </xdr:nvSpPr>
      <xdr:spPr bwMode="auto">
        <a:xfrm>
          <a:off x="1438275" y="24955500"/>
          <a:ext cx="3438525" cy="844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L.C.P. Silvia Herrera López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Financieros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638175</xdr:colOff>
      <xdr:row>1</xdr:row>
      <xdr:rowOff>104775</xdr:rowOff>
    </xdr:from>
    <xdr:to>
      <xdr:col>2</xdr:col>
      <xdr:colOff>688340</xdr:colOff>
      <xdr:row>3</xdr:row>
      <xdr:rowOff>8890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8D62099A-1399-4F76-914A-E6469D0ECEC3}"/>
            </a:ext>
          </a:extLst>
        </xdr:cNvPr>
        <xdr:cNvGrpSpPr>
          <a:grpSpLocks/>
        </xdr:cNvGrpSpPr>
      </xdr:nvGrpSpPr>
      <xdr:grpSpPr>
        <a:xfrm>
          <a:off x="2162175" y="295275"/>
          <a:ext cx="50165" cy="285115"/>
          <a:chOff x="0" y="0"/>
          <a:chExt cx="50165" cy="285115"/>
        </a:xfrm>
      </xdr:grpSpPr>
      <xdr:sp macro="" textlink="">
        <xdr:nvSpPr>
          <xdr:cNvPr id="3" name="Graphic 9">
            <a:extLst>
              <a:ext uri="{FF2B5EF4-FFF2-40B4-BE49-F238E27FC236}">
                <a16:creationId xmlns:a16="http://schemas.microsoft.com/office/drawing/2014/main" id="{6D1855DB-4EE1-8BD4-B314-BAD53B9737A0}"/>
              </a:ext>
            </a:extLst>
          </xdr:cNvPr>
          <xdr:cNvSpPr/>
        </xdr:nvSpPr>
        <xdr:spPr>
          <a:xfrm>
            <a:off x="0" y="0"/>
            <a:ext cx="50165" cy="285115"/>
          </a:xfrm>
          <a:custGeom>
            <a:avLst/>
            <a:gdLst/>
            <a:ahLst/>
            <a:cxnLst/>
            <a:rect l="l" t="t" r="r" b="b"/>
            <a:pathLst>
              <a:path w="50165" h="285115">
                <a:moveTo>
                  <a:pt x="49872" y="0"/>
                </a:moveTo>
                <a:lnTo>
                  <a:pt x="40767" y="0"/>
                </a:lnTo>
                <a:lnTo>
                  <a:pt x="304" y="282676"/>
                </a:lnTo>
                <a:lnTo>
                  <a:pt x="0" y="284848"/>
                </a:lnTo>
                <a:lnTo>
                  <a:pt x="9093" y="284848"/>
                </a:lnTo>
                <a:lnTo>
                  <a:pt x="49872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1</xdr:col>
      <xdr:colOff>742950</xdr:colOff>
      <xdr:row>0</xdr:row>
      <xdr:rowOff>180975</xdr:rowOff>
    </xdr:from>
    <xdr:to>
      <xdr:col>2</xdr:col>
      <xdr:colOff>574040</xdr:colOff>
      <xdr:row>4</xdr:row>
      <xdr:rowOff>63500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09644000-0857-4218-AD67-880D3FC0E375}"/>
            </a:ext>
          </a:extLst>
        </xdr:cNvPr>
        <xdr:cNvGrpSpPr>
          <a:grpSpLocks/>
        </xdr:cNvGrpSpPr>
      </xdr:nvGrpSpPr>
      <xdr:grpSpPr>
        <a:xfrm>
          <a:off x="1504950" y="180975"/>
          <a:ext cx="593090" cy="64452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48920138-BD35-295F-FD26-68278F15A09E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739CA4B6-67AB-6815-8164-09F4EBF6DC62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 editAs="oneCell">
    <xdr:from>
      <xdr:col>3</xdr:col>
      <xdr:colOff>0</xdr:colOff>
      <xdr:row>2</xdr:row>
      <xdr:rowOff>0</xdr:rowOff>
    </xdr:from>
    <xdr:to>
      <xdr:col>5</xdr:col>
      <xdr:colOff>180340</xdr:colOff>
      <xdr:row>3</xdr:row>
      <xdr:rowOff>99695</xdr:rowOff>
    </xdr:to>
    <xdr:pic>
      <xdr:nvPicPr>
        <xdr:cNvPr id="7" name="Image 10">
          <a:extLst>
            <a:ext uri="{FF2B5EF4-FFF2-40B4-BE49-F238E27FC236}">
              <a16:creationId xmlns:a16="http://schemas.microsoft.com/office/drawing/2014/main" id="{71827ED8-7FB2-4BBD-82F1-31BB983AC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381000"/>
          <a:ext cx="1713865" cy="290195"/>
        </a:xfrm>
        <a:prstGeom prst="rect">
          <a:avLst/>
        </a:prstGeom>
      </xdr:spPr>
    </xdr:pic>
    <xdr:clientData/>
  </xdr:twoCellAnchor>
  <xdr:twoCellAnchor>
    <xdr:from>
      <xdr:col>0</xdr:col>
      <xdr:colOff>571500</xdr:colOff>
      <xdr:row>52</xdr:row>
      <xdr:rowOff>114300</xdr:rowOff>
    </xdr:from>
    <xdr:to>
      <xdr:col>3</xdr:col>
      <xdr:colOff>352425</xdr:colOff>
      <xdr:row>57</xdr:row>
      <xdr:rowOff>161924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596AF9FF-3127-4A82-84CD-B4F72005485E}"/>
            </a:ext>
          </a:extLst>
        </xdr:cNvPr>
        <xdr:cNvSpPr txBox="1">
          <a:spLocks noChangeArrowheads="1"/>
        </xdr:cNvSpPr>
      </xdr:nvSpPr>
      <xdr:spPr bwMode="auto">
        <a:xfrm>
          <a:off x="571500" y="10077450"/>
          <a:ext cx="2066925" cy="10001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Dr. Manuel Arias Novoa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General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742950</xdr:colOff>
      <xdr:row>52</xdr:row>
      <xdr:rowOff>142875</xdr:rowOff>
    </xdr:from>
    <xdr:to>
      <xdr:col>7</xdr:col>
      <xdr:colOff>428625</xdr:colOff>
      <xdr:row>58</xdr:row>
      <xdr:rowOff>9525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861932C4-8B4F-46B1-A7D1-E48E41693DDC}"/>
            </a:ext>
          </a:extLst>
        </xdr:cNvPr>
        <xdr:cNvSpPr txBox="1">
          <a:spLocks noChangeArrowheads="1"/>
        </xdr:cNvSpPr>
      </xdr:nvSpPr>
      <xdr:spPr bwMode="auto">
        <a:xfrm>
          <a:off x="3028950" y="10106025"/>
          <a:ext cx="2752725" cy="1009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Ing. Gerardo Martínez Canchola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Encargado del Despacho de la Dirección Administrativa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419100</xdr:colOff>
      <xdr:row>62</xdr:row>
      <xdr:rowOff>123825</xdr:rowOff>
    </xdr:from>
    <xdr:to>
      <xdr:col>3</xdr:col>
      <xdr:colOff>419099</xdr:colOff>
      <xdr:row>68</xdr:row>
      <xdr:rowOff>85724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id="{073F234B-EF7A-4796-ACF4-A9A00BCE8519}"/>
            </a:ext>
          </a:extLst>
        </xdr:cNvPr>
        <xdr:cNvSpPr txBox="1">
          <a:spLocks noChangeArrowheads="1"/>
        </xdr:cNvSpPr>
      </xdr:nvSpPr>
      <xdr:spPr bwMode="auto">
        <a:xfrm>
          <a:off x="419100" y="11991975"/>
          <a:ext cx="2285999" cy="11048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Lic.</a:t>
          </a:r>
          <a:r>
            <a:rPr lang="es-MX" sz="1200" b="1" kern="100" baseline="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Norma Virginia López Zaragoza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Humanos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219075</xdr:colOff>
      <xdr:row>62</xdr:row>
      <xdr:rowOff>152400</xdr:rowOff>
    </xdr:from>
    <xdr:to>
      <xdr:col>7</xdr:col>
      <xdr:colOff>200024</xdr:colOff>
      <xdr:row>68</xdr:row>
      <xdr:rowOff>114299</xdr:rowOff>
    </xdr:to>
    <xdr:sp macro="" textlink="">
      <xdr:nvSpPr>
        <xdr:cNvPr id="11" name="Cuadro de texto 2">
          <a:extLst>
            <a:ext uri="{FF2B5EF4-FFF2-40B4-BE49-F238E27FC236}">
              <a16:creationId xmlns:a16="http://schemas.microsoft.com/office/drawing/2014/main" id="{B8FCD9AF-93ED-4481-9835-C5B4DAE7C060}"/>
            </a:ext>
          </a:extLst>
        </xdr:cNvPr>
        <xdr:cNvSpPr txBox="1">
          <a:spLocks noChangeArrowheads="1"/>
        </xdr:cNvSpPr>
      </xdr:nvSpPr>
      <xdr:spPr bwMode="auto">
        <a:xfrm>
          <a:off x="3267075" y="12020550"/>
          <a:ext cx="2285999" cy="11048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LCP.</a:t>
          </a:r>
          <a:r>
            <a:rPr lang="es-MX" sz="1200" b="1" kern="100" baseline="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Silvia Herrera López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Financierosa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2933699</xdr:colOff>
      <xdr:row>6</xdr:row>
      <xdr:rowOff>171450</xdr:rowOff>
    </xdr:from>
    <xdr:to>
      <xdr:col>0</xdr:col>
      <xdr:colOff>5657849</xdr:colOff>
      <xdr:row>11</xdr:row>
      <xdr:rowOff>60143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853E80FF-9A2E-422E-9464-2D05D965253D}"/>
            </a:ext>
          </a:extLst>
        </xdr:cNvPr>
        <xdr:cNvSpPr txBox="1">
          <a:spLocks noChangeArrowheads="1"/>
        </xdr:cNvSpPr>
      </xdr:nvSpPr>
      <xdr:spPr bwMode="auto">
        <a:xfrm>
          <a:off x="2933699" y="1819275"/>
          <a:ext cx="2724150" cy="10316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Ing. Gerardo Martínez Canchola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Administrativo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6</xdr:row>
      <xdr:rowOff>219075</xdr:rowOff>
    </xdr:from>
    <xdr:to>
      <xdr:col>0</xdr:col>
      <xdr:colOff>2495550</xdr:colOff>
      <xdr:row>10</xdr:row>
      <xdr:rowOff>148496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CE5EB66E-9990-44E5-92FA-99D765DDBA6C}"/>
            </a:ext>
          </a:extLst>
        </xdr:cNvPr>
        <xdr:cNvSpPr txBox="1">
          <a:spLocks noChangeArrowheads="1"/>
        </xdr:cNvSpPr>
      </xdr:nvSpPr>
      <xdr:spPr bwMode="auto">
        <a:xfrm>
          <a:off x="0" y="1866900"/>
          <a:ext cx="2495550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Dr. Manuel Arias Novoa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General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1438274</xdr:colOff>
      <xdr:row>12</xdr:row>
      <xdr:rowOff>76200</xdr:rowOff>
    </xdr:from>
    <xdr:to>
      <xdr:col>0</xdr:col>
      <xdr:colOff>4800599</xdr:colOff>
      <xdr:row>16</xdr:row>
      <xdr:rowOff>6350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8F3252B6-B459-4DCE-9CBF-5A4065366CE5}"/>
            </a:ext>
          </a:extLst>
        </xdr:cNvPr>
        <xdr:cNvSpPr txBox="1">
          <a:spLocks noChangeArrowheads="1"/>
        </xdr:cNvSpPr>
      </xdr:nvSpPr>
      <xdr:spPr bwMode="auto">
        <a:xfrm>
          <a:off x="1438274" y="3095625"/>
          <a:ext cx="3362325" cy="844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L.C.P. Silvia Herrera López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Financieros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2933699</xdr:colOff>
      <xdr:row>12</xdr:row>
      <xdr:rowOff>104775</xdr:rowOff>
    </xdr:from>
    <xdr:to>
      <xdr:col>0</xdr:col>
      <xdr:colOff>5657849</xdr:colOff>
      <xdr:row>16</xdr:row>
      <xdr:rowOff>222068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963EB849-D417-4720-A305-28C4C612F2D1}"/>
            </a:ext>
          </a:extLst>
        </xdr:cNvPr>
        <xdr:cNvSpPr txBox="1">
          <a:spLocks noChangeArrowheads="1"/>
        </xdr:cNvSpPr>
      </xdr:nvSpPr>
      <xdr:spPr bwMode="auto">
        <a:xfrm>
          <a:off x="2933699" y="2771775"/>
          <a:ext cx="2724150" cy="10316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Ing. Gerardo Martínez Canchola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Administrativo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12</xdr:row>
      <xdr:rowOff>152400</xdr:rowOff>
    </xdr:from>
    <xdr:to>
      <xdr:col>0</xdr:col>
      <xdr:colOff>2495550</xdr:colOff>
      <xdr:row>16</xdr:row>
      <xdr:rowOff>81821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69A0D822-C2E5-495C-8D6B-A8AC66054111}"/>
            </a:ext>
          </a:extLst>
        </xdr:cNvPr>
        <xdr:cNvSpPr txBox="1">
          <a:spLocks noChangeArrowheads="1"/>
        </xdr:cNvSpPr>
      </xdr:nvSpPr>
      <xdr:spPr bwMode="auto">
        <a:xfrm>
          <a:off x="0" y="2819400"/>
          <a:ext cx="2495550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Dr. Manuel Arias Novoa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General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1438274</xdr:colOff>
      <xdr:row>18</xdr:row>
      <xdr:rowOff>9525</xdr:rowOff>
    </xdr:from>
    <xdr:to>
      <xdr:col>0</xdr:col>
      <xdr:colOff>4800599</xdr:colOff>
      <xdr:row>21</xdr:row>
      <xdr:rowOff>168275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CF41EB2B-FF5B-41F7-9128-E7BAB6C911F9}"/>
            </a:ext>
          </a:extLst>
        </xdr:cNvPr>
        <xdr:cNvSpPr txBox="1">
          <a:spLocks noChangeArrowheads="1"/>
        </xdr:cNvSpPr>
      </xdr:nvSpPr>
      <xdr:spPr bwMode="auto">
        <a:xfrm>
          <a:off x="1438274" y="4048125"/>
          <a:ext cx="3362325" cy="844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L.C.P. Silvia Herrera López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Financieros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2933699</xdr:colOff>
      <xdr:row>11</xdr:row>
      <xdr:rowOff>9525</xdr:rowOff>
    </xdr:from>
    <xdr:to>
      <xdr:col>2</xdr:col>
      <xdr:colOff>57149</xdr:colOff>
      <xdr:row>15</xdr:row>
      <xdr:rowOff>126818</xdr:rowOff>
    </xdr:to>
    <xdr:sp macro="" textlink="">
      <xdr:nvSpPr>
        <xdr:cNvPr id="8" name="Cuadro de texto 2">
          <a:extLst>
            <a:ext uri="{FF2B5EF4-FFF2-40B4-BE49-F238E27FC236}">
              <a16:creationId xmlns:a16="http://schemas.microsoft.com/office/drawing/2014/main" id="{EDC266FA-B99B-4F63-9352-DECD0E0B329C}"/>
            </a:ext>
          </a:extLst>
        </xdr:cNvPr>
        <xdr:cNvSpPr txBox="1">
          <a:spLocks noChangeArrowheads="1"/>
        </xdr:cNvSpPr>
      </xdr:nvSpPr>
      <xdr:spPr bwMode="auto">
        <a:xfrm>
          <a:off x="2933699" y="2562225"/>
          <a:ext cx="2724150" cy="10316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Ing. Gerardo Martínez Canchola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Administrativo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0</xdr:colOff>
      <xdr:row>11</xdr:row>
      <xdr:rowOff>57150</xdr:rowOff>
    </xdr:from>
    <xdr:to>
      <xdr:col>0</xdr:col>
      <xdr:colOff>2495550</xdr:colOff>
      <xdr:row>14</xdr:row>
      <xdr:rowOff>215171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DCE751A2-CDAF-4548-836D-314DC549ACD0}"/>
            </a:ext>
          </a:extLst>
        </xdr:cNvPr>
        <xdr:cNvSpPr txBox="1">
          <a:spLocks noChangeArrowheads="1"/>
        </xdr:cNvSpPr>
      </xdr:nvSpPr>
      <xdr:spPr bwMode="auto">
        <a:xfrm>
          <a:off x="0" y="2609850"/>
          <a:ext cx="2495550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Dr. Manuel Arias Novoa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General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1438274</xdr:colOff>
      <xdr:row>16</xdr:row>
      <xdr:rowOff>142875</xdr:rowOff>
    </xdr:from>
    <xdr:to>
      <xdr:col>1</xdr:col>
      <xdr:colOff>133349</xdr:colOff>
      <xdr:row>20</xdr:row>
      <xdr:rowOff>73025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id="{CBBFE2B9-5B7C-4A7F-A2C6-26F528F30D73}"/>
            </a:ext>
          </a:extLst>
        </xdr:cNvPr>
        <xdr:cNvSpPr txBox="1">
          <a:spLocks noChangeArrowheads="1"/>
        </xdr:cNvSpPr>
      </xdr:nvSpPr>
      <xdr:spPr bwMode="auto">
        <a:xfrm>
          <a:off x="1438274" y="3838575"/>
          <a:ext cx="3362325" cy="844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L.C.P. Silvia Herrera López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Financieros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3000374</xdr:colOff>
      <xdr:row>11</xdr:row>
      <xdr:rowOff>180975</xdr:rowOff>
    </xdr:from>
    <xdr:to>
      <xdr:col>1</xdr:col>
      <xdr:colOff>219074</xdr:colOff>
      <xdr:row>16</xdr:row>
      <xdr:rowOff>69668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088F552D-898A-45F5-B5F0-43D72576918E}"/>
            </a:ext>
          </a:extLst>
        </xdr:cNvPr>
        <xdr:cNvSpPr txBox="1">
          <a:spLocks noChangeArrowheads="1"/>
        </xdr:cNvSpPr>
      </xdr:nvSpPr>
      <xdr:spPr bwMode="auto">
        <a:xfrm>
          <a:off x="3000374" y="2743200"/>
          <a:ext cx="2724150" cy="10316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Ing. Gerardo Martínez Canchola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Administrativo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66675</xdr:colOff>
      <xdr:row>12</xdr:row>
      <xdr:rowOff>0</xdr:rowOff>
    </xdr:from>
    <xdr:to>
      <xdr:col>0</xdr:col>
      <xdr:colOff>2562225</xdr:colOff>
      <xdr:row>15</xdr:row>
      <xdr:rowOff>158021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7D4EE027-5B8B-4136-A315-0D192EFB7182}"/>
            </a:ext>
          </a:extLst>
        </xdr:cNvPr>
        <xdr:cNvSpPr txBox="1">
          <a:spLocks noChangeArrowheads="1"/>
        </xdr:cNvSpPr>
      </xdr:nvSpPr>
      <xdr:spPr bwMode="auto">
        <a:xfrm>
          <a:off x="66675" y="2790825"/>
          <a:ext cx="2495550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Dr. Manuel Arias Novoa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General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1504949</xdr:colOff>
      <xdr:row>17</xdr:row>
      <xdr:rowOff>85725</xdr:rowOff>
    </xdr:from>
    <xdr:to>
      <xdr:col>0</xdr:col>
      <xdr:colOff>4867274</xdr:colOff>
      <xdr:row>21</xdr:row>
      <xdr:rowOff>15875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CED5CA88-C48D-42AF-96C6-2677D1DFA9A5}"/>
            </a:ext>
          </a:extLst>
        </xdr:cNvPr>
        <xdr:cNvSpPr txBox="1">
          <a:spLocks noChangeArrowheads="1"/>
        </xdr:cNvSpPr>
      </xdr:nvSpPr>
      <xdr:spPr bwMode="auto">
        <a:xfrm>
          <a:off x="1504949" y="4019550"/>
          <a:ext cx="3362325" cy="844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L.C.P. Silvia Herrera López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Financieros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3638549</xdr:colOff>
      <xdr:row>22</xdr:row>
      <xdr:rowOff>180975</xdr:rowOff>
    </xdr:from>
    <xdr:to>
      <xdr:col>1</xdr:col>
      <xdr:colOff>2400299</xdr:colOff>
      <xdr:row>27</xdr:row>
      <xdr:rowOff>69668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5D03922D-DBD3-4420-B823-11EA0B3941CB}"/>
            </a:ext>
          </a:extLst>
        </xdr:cNvPr>
        <xdr:cNvSpPr txBox="1">
          <a:spLocks noChangeArrowheads="1"/>
        </xdr:cNvSpPr>
      </xdr:nvSpPr>
      <xdr:spPr bwMode="auto">
        <a:xfrm>
          <a:off x="3638549" y="5591175"/>
          <a:ext cx="2724150" cy="10316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Ing. Gerardo Martínez Canchola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Administrativo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704850</xdr:colOff>
      <xdr:row>23</xdr:row>
      <xdr:rowOff>0</xdr:rowOff>
    </xdr:from>
    <xdr:to>
      <xdr:col>0</xdr:col>
      <xdr:colOff>3200400</xdr:colOff>
      <xdr:row>26</xdr:row>
      <xdr:rowOff>158021</xdr:rowOff>
    </xdr:to>
    <xdr:sp macro="" textlink="">
      <xdr:nvSpPr>
        <xdr:cNvPr id="6" name="Cuadro de texto 2">
          <a:extLst>
            <a:ext uri="{FF2B5EF4-FFF2-40B4-BE49-F238E27FC236}">
              <a16:creationId xmlns:a16="http://schemas.microsoft.com/office/drawing/2014/main" id="{77038040-B6A3-423F-B22C-58380D830386}"/>
            </a:ext>
          </a:extLst>
        </xdr:cNvPr>
        <xdr:cNvSpPr txBox="1">
          <a:spLocks noChangeArrowheads="1"/>
        </xdr:cNvSpPr>
      </xdr:nvSpPr>
      <xdr:spPr bwMode="auto">
        <a:xfrm>
          <a:off x="704850" y="5638800"/>
          <a:ext cx="2495550" cy="84382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Dr. Manuel Arias Novoa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Director General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1724024</xdr:colOff>
      <xdr:row>28</xdr:row>
      <xdr:rowOff>209550</xdr:rowOff>
    </xdr:from>
    <xdr:to>
      <xdr:col>1</xdr:col>
      <xdr:colOff>1123949</xdr:colOff>
      <xdr:row>32</xdr:row>
      <xdr:rowOff>139700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242B5F9A-C004-447A-81E4-503E3CD8DE2B}"/>
            </a:ext>
          </a:extLst>
        </xdr:cNvPr>
        <xdr:cNvSpPr txBox="1">
          <a:spLocks noChangeArrowheads="1"/>
        </xdr:cNvSpPr>
      </xdr:nvSpPr>
      <xdr:spPr bwMode="auto">
        <a:xfrm>
          <a:off x="1724024" y="6991350"/>
          <a:ext cx="3362325" cy="844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____________________________________________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b="1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L.C.P. Silvia Herrera López</a:t>
          </a:r>
          <a:endParaRPr lang="es-MX" sz="1200" b="1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0"/>
            </a:spcAft>
          </a:pPr>
          <a:r>
            <a:rPr lang="es-MX" sz="1200" kern="100">
              <a:effectLst/>
              <a:latin typeface="Aptos Display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Jefa de Recursos Financieros del O.P.D. Instituto Jalisciense de Cancerología</a:t>
          </a:r>
          <a:endParaRPr lang="es-MX" sz="1200" kern="100">
            <a:effectLst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F2BB-5E30-42E8-A463-DED3DD68F1E3}">
  <dimension ref="B5:E97"/>
  <sheetViews>
    <sheetView tabSelected="1" workbookViewId="0">
      <selection activeCell="B91" sqref="B91"/>
    </sheetView>
  </sheetViews>
  <sheetFormatPr baseColWidth="10" defaultRowHeight="18" x14ac:dyDescent="0.4"/>
  <cols>
    <col min="1" max="1" width="11.42578125" style="1"/>
    <col min="2" max="2" width="69.28515625" style="1" customWidth="1"/>
    <col min="3" max="3" width="15.5703125" style="7" bestFit="1" customWidth="1"/>
    <col min="4" max="16384" width="11.42578125" style="1"/>
  </cols>
  <sheetData>
    <row r="5" spans="2:3" ht="18.75" thickBot="1" x14ac:dyDescent="0.45">
      <c r="B5" s="1" t="s">
        <v>95</v>
      </c>
      <c r="C5" s="15">
        <v>2026</v>
      </c>
    </row>
    <row r="6" spans="2:3" ht="18.75" thickBot="1" x14ac:dyDescent="0.45">
      <c r="B6" s="3" t="s">
        <v>0</v>
      </c>
      <c r="C6" s="8"/>
    </row>
    <row r="7" spans="2:3" ht="18.75" thickBot="1" x14ac:dyDescent="0.45">
      <c r="B7" s="4" t="s">
        <v>98</v>
      </c>
      <c r="C7" s="9"/>
    </row>
    <row r="8" spans="2:3" ht="18.75" thickBot="1" x14ac:dyDescent="0.45">
      <c r="B8" s="4" t="s">
        <v>1</v>
      </c>
      <c r="C8" s="9" t="s">
        <v>2</v>
      </c>
    </row>
    <row r="9" spans="2:3" ht="18.75" thickBot="1" x14ac:dyDescent="0.45">
      <c r="B9" s="5" t="s">
        <v>3</v>
      </c>
      <c r="C9" s="10">
        <f>+C10+C18+C28+C38+C48</f>
        <v>820736742</v>
      </c>
    </row>
    <row r="10" spans="2:3" s="16" customFormat="1" ht="18.75" thickBot="1" x14ac:dyDescent="0.45">
      <c r="B10" s="17" t="s">
        <v>4</v>
      </c>
      <c r="C10" s="19">
        <f>SUM(C11:C17)</f>
        <v>347540642</v>
      </c>
    </row>
    <row r="11" spans="2:3" ht="18.75" thickBot="1" x14ac:dyDescent="0.45">
      <c r="B11" s="2" t="s">
        <v>5</v>
      </c>
      <c r="C11" s="18">
        <v>109486620</v>
      </c>
    </row>
    <row r="12" spans="2:3" ht="18.75" thickBot="1" x14ac:dyDescent="0.45">
      <c r="B12" s="2" t="s">
        <v>6</v>
      </c>
      <c r="C12" s="18">
        <v>1000000</v>
      </c>
    </row>
    <row r="13" spans="2:3" ht="18.75" thickBot="1" x14ac:dyDescent="0.45">
      <c r="B13" s="2" t="s">
        <v>7</v>
      </c>
      <c r="C13" s="18">
        <v>20868347</v>
      </c>
    </row>
    <row r="14" spans="2:3" ht="18.75" thickBot="1" x14ac:dyDescent="0.45">
      <c r="B14" s="2" t="s">
        <v>8</v>
      </c>
      <c r="C14" s="18">
        <v>29316685</v>
      </c>
    </row>
    <row r="15" spans="2:3" ht="18.75" thickBot="1" x14ac:dyDescent="0.45">
      <c r="B15" s="2" t="s">
        <v>9</v>
      </c>
      <c r="C15" s="18">
        <v>147783458</v>
      </c>
    </row>
    <row r="16" spans="2:3" ht="18.75" thickBot="1" x14ac:dyDescent="0.45">
      <c r="B16" s="2" t="s">
        <v>10</v>
      </c>
      <c r="C16" s="18">
        <v>19707592</v>
      </c>
    </row>
    <row r="17" spans="2:3" ht="18.75" thickBot="1" x14ac:dyDescent="0.45">
      <c r="B17" s="2" t="s">
        <v>11</v>
      </c>
      <c r="C17" s="18">
        <v>19377940</v>
      </c>
    </row>
    <row r="18" spans="2:3" s="16" customFormat="1" ht="18.75" thickBot="1" x14ac:dyDescent="0.45">
      <c r="B18" s="17" t="s">
        <v>12</v>
      </c>
      <c r="C18" s="19">
        <f>SUM(C19:C27)</f>
        <v>211830000</v>
      </c>
    </row>
    <row r="19" spans="2:3" ht="36.75" thickBot="1" x14ac:dyDescent="0.45">
      <c r="B19" s="2" t="s">
        <v>13</v>
      </c>
      <c r="C19" s="18">
        <v>2350000</v>
      </c>
    </row>
    <row r="20" spans="2:3" ht="18.75" thickBot="1" x14ac:dyDescent="0.45">
      <c r="B20" s="2" t="s">
        <v>97</v>
      </c>
      <c r="C20" s="18">
        <v>135000</v>
      </c>
    </row>
    <row r="21" spans="2:3" ht="18.75" thickBot="1" x14ac:dyDescent="0.45">
      <c r="B21" s="2" t="s">
        <v>14</v>
      </c>
      <c r="C21" s="18">
        <v>0</v>
      </c>
    </row>
    <row r="22" spans="2:3" ht="18.75" thickBot="1" x14ac:dyDescent="0.45">
      <c r="B22" s="2" t="s">
        <v>15</v>
      </c>
      <c r="C22" s="18">
        <v>1120000</v>
      </c>
    </row>
    <row r="23" spans="2:3" ht="18.75" thickBot="1" x14ac:dyDescent="0.45">
      <c r="B23" s="2" t="s">
        <v>16</v>
      </c>
      <c r="C23" s="18">
        <v>195215000</v>
      </c>
    </row>
    <row r="24" spans="2:3" ht="18.75" thickBot="1" x14ac:dyDescent="0.45">
      <c r="B24" s="2" t="s">
        <v>17</v>
      </c>
      <c r="C24" s="18">
        <v>1250000</v>
      </c>
    </row>
    <row r="25" spans="2:3" ht="18.75" thickBot="1" x14ac:dyDescent="0.45">
      <c r="B25" s="2" t="s">
        <v>18</v>
      </c>
      <c r="C25" s="18">
        <v>4950000</v>
      </c>
    </row>
    <row r="26" spans="2:3" ht="18.75" thickBot="1" x14ac:dyDescent="0.45">
      <c r="B26" s="2" t="s">
        <v>19</v>
      </c>
      <c r="C26" s="18">
        <v>0</v>
      </c>
    </row>
    <row r="27" spans="2:3" ht="18.75" thickBot="1" x14ac:dyDescent="0.45">
      <c r="B27" s="2" t="s">
        <v>20</v>
      </c>
      <c r="C27" s="18">
        <v>6810000</v>
      </c>
    </row>
    <row r="28" spans="2:3" s="16" customFormat="1" ht="18.75" thickBot="1" x14ac:dyDescent="0.45">
      <c r="B28" s="17" t="s">
        <v>21</v>
      </c>
      <c r="C28" s="19">
        <f>SUM(C29:C37)</f>
        <v>255897731</v>
      </c>
    </row>
    <row r="29" spans="2:3" ht="18.75" thickBot="1" x14ac:dyDescent="0.45">
      <c r="B29" s="2" t="s">
        <v>22</v>
      </c>
      <c r="C29" s="18">
        <v>35417500</v>
      </c>
    </row>
    <row r="30" spans="2:3" ht="18.75" thickBot="1" x14ac:dyDescent="0.45">
      <c r="B30" s="2" t="s">
        <v>23</v>
      </c>
      <c r="C30" s="18">
        <v>5259880</v>
      </c>
    </row>
    <row r="31" spans="2:3" ht="18.75" thickBot="1" x14ac:dyDescent="0.45">
      <c r="B31" s="2" t="s">
        <v>24</v>
      </c>
      <c r="C31" s="18">
        <v>9950000</v>
      </c>
    </row>
    <row r="32" spans="2:3" ht="18.75" thickBot="1" x14ac:dyDescent="0.45">
      <c r="B32" s="2" t="s">
        <v>25</v>
      </c>
      <c r="C32" s="18">
        <v>1650000</v>
      </c>
    </row>
    <row r="33" spans="2:3" ht="36.75" thickBot="1" x14ac:dyDescent="0.45">
      <c r="B33" s="2" t="s">
        <v>26</v>
      </c>
      <c r="C33" s="18">
        <v>41863351</v>
      </c>
    </row>
    <row r="34" spans="2:3" ht="18.75" thickBot="1" x14ac:dyDescent="0.45">
      <c r="B34" s="2" t="s">
        <v>27</v>
      </c>
      <c r="C34" s="18">
        <v>0</v>
      </c>
    </row>
    <row r="35" spans="2:3" ht="18.75" thickBot="1" x14ac:dyDescent="0.45">
      <c r="B35" s="2" t="s">
        <v>28</v>
      </c>
      <c r="C35" s="18">
        <v>77000</v>
      </c>
    </row>
    <row r="36" spans="2:3" ht="18.75" thickBot="1" x14ac:dyDescent="0.45">
      <c r="B36" s="2" t="s">
        <v>29</v>
      </c>
      <c r="C36" s="18">
        <v>0</v>
      </c>
    </row>
    <row r="37" spans="2:3" ht="18.75" thickBot="1" x14ac:dyDescent="0.45">
      <c r="B37" s="2" t="s">
        <v>30</v>
      </c>
      <c r="C37" s="18">
        <v>161680000</v>
      </c>
    </row>
    <row r="38" spans="2:3" s="16" customFormat="1" ht="18.75" thickBot="1" x14ac:dyDescent="0.45">
      <c r="B38" s="17" t="s">
        <v>31</v>
      </c>
      <c r="C38" s="19">
        <v>0</v>
      </c>
    </row>
    <row r="39" spans="2:3" ht="18.75" thickBot="1" x14ac:dyDescent="0.45">
      <c r="B39" s="2" t="s">
        <v>32</v>
      </c>
      <c r="C39" s="18">
        <v>0</v>
      </c>
    </row>
    <row r="40" spans="2:3" ht="18.75" thickBot="1" x14ac:dyDescent="0.45">
      <c r="B40" s="2" t="s">
        <v>33</v>
      </c>
      <c r="C40" s="18">
        <v>0</v>
      </c>
    </row>
    <row r="41" spans="2:3" ht="18.75" thickBot="1" x14ac:dyDescent="0.45">
      <c r="B41" s="2" t="s">
        <v>34</v>
      </c>
      <c r="C41" s="18">
        <v>0</v>
      </c>
    </row>
    <row r="42" spans="2:3" ht="18.75" thickBot="1" x14ac:dyDescent="0.45">
      <c r="B42" s="2" t="s">
        <v>35</v>
      </c>
      <c r="C42" s="18">
        <v>0</v>
      </c>
    </row>
    <row r="43" spans="2:3" ht="18.75" thickBot="1" x14ac:dyDescent="0.45">
      <c r="B43" s="2" t="s">
        <v>36</v>
      </c>
      <c r="C43" s="18">
        <v>0</v>
      </c>
    </row>
    <row r="44" spans="2:3" ht="18.75" thickBot="1" x14ac:dyDescent="0.45">
      <c r="B44" s="2" t="s">
        <v>37</v>
      </c>
      <c r="C44" s="18">
        <v>0</v>
      </c>
    </row>
    <row r="45" spans="2:3" ht="18.75" thickBot="1" x14ac:dyDescent="0.45">
      <c r="B45" s="2" t="s">
        <v>38</v>
      </c>
      <c r="C45" s="18">
        <v>0</v>
      </c>
    </row>
    <row r="46" spans="2:3" ht="18.75" thickBot="1" x14ac:dyDescent="0.45">
      <c r="B46" s="2" t="s">
        <v>39</v>
      </c>
      <c r="C46" s="18">
        <v>0</v>
      </c>
    </row>
    <row r="47" spans="2:3" ht="18.75" thickBot="1" x14ac:dyDescent="0.45">
      <c r="B47" s="2" t="s">
        <v>40</v>
      </c>
      <c r="C47" s="18">
        <v>0</v>
      </c>
    </row>
    <row r="48" spans="2:3" s="16" customFormat="1" ht="18.75" thickBot="1" x14ac:dyDescent="0.45">
      <c r="B48" s="17" t="s">
        <v>41</v>
      </c>
      <c r="C48" s="19">
        <f>SUM(C49:C57)</f>
        <v>5468369</v>
      </c>
    </row>
    <row r="49" spans="2:3" ht="18.75" thickBot="1" x14ac:dyDescent="0.45">
      <c r="B49" s="2" t="s">
        <v>42</v>
      </c>
      <c r="C49" s="18">
        <v>120000</v>
      </c>
    </row>
    <row r="50" spans="2:3" ht="18.75" thickBot="1" x14ac:dyDescent="0.45">
      <c r="B50" s="2" t="s">
        <v>43</v>
      </c>
      <c r="C50" s="18">
        <v>0</v>
      </c>
    </row>
    <row r="51" spans="2:3" ht="18.75" thickBot="1" x14ac:dyDescent="0.45">
      <c r="B51" s="2" t="s">
        <v>44</v>
      </c>
      <c r="C51" s="18">
        <v>5329369</v>
      </c>
    </row>
    <row r="52" spans="2:3" ht="18.75" thickBot="1" x14ac:dyDescent="0.45">
      <c r="B52" s="2" t="s">
        <v>45</v>
      </c>
      <c r="C52" s="18">
        <v>0</v>
      </c>
    </row>
    <row r="53" spans="2:3" ht="18.75" thickBot="1" x14ac:dyDescent="0.45">
      <c r="B53" s="2" t="s">
        <v>46</v>
      </c>
      <c r="C53" s="18">
        <v>0</v>
      </c>
    </row>
    <row r="54" spans="2:3" ht="18.75" thickBot="1" x14ac:dyDescent="0.45">
      <c r="B54" s="2" t="s">
        <v>47</v>
      </c>
      <c r="C54" s="18">
        <v>19000</v>
      </c>
    </row>
    <row r="55" spans="2:3" ht="18.75" thickBot="1" x14ac:dyDescent="0.45">
      <c r="B55" s="2" t="s">
        <v>48</v>
      </c>
      <c r="C55" s="18">
        <v>0</v>
      </c>
    </row>
    <row r="56" spans="2:3" ht="18.75" thickBot="1" x14ac:dyDescent="0.45">
      <c r="B56" s="2" t="s">
        <v>49</v>
      </c>
      <c r="C56" s="18">
        <v>0</v>
      </c>
    </row>
    <row r="57" spans="2:3" ht="18.75" thickBot="1" x14ac:dyDescent="0.45">
      <c r="B57" s="2" t="s">
        <v>50</v>
      </c>
      <c r="C57" s="18">
        <v>0</v>
      </c>
    </row>
    <row r="58" spans="2:3" s="16" customFormat="1" ht="18.75" thickBot="1" x14ac:dyDescent="0.45">
      <c r="B58" s="17" t="s">
        <v>51</v>
      </c>
      <c r="C58" s="19">
        <v>0</v>
      </c>
    </row>
    <row r="59" spans="2:3" ht="18.75" thickBot="1" x14ac:dyDescent="0.45">
      <c r="B59" s="2" t="s">
        <v>52</v>
      </c>
      <c r="C59" s="18">
        <v>0</v>
      </c>
    </row>
    <row r="60" spans="2:3" ht="18.75" thickBot="1" x14ac:dyDescent="0.45">
      <c r="B60" s="2" t="s">
        <v>53</v>
      </c>
      <c r="C60" s="18">
        <v>0</v>
      </c>
    </row>
    <row r="61" spans="2:3" ht="18.75" thickBot="1" x14ac:dyDescent="0.45">
      <c r="B61" s="2" t="s">
        <v>54</v>
      </c>
      <c r="C61" s="18">
        <v>0</v>
      </c>
    </row>
    <row r="62" spans="2:3" s="16" customFormat="1" ht="18.75" thickBot="1" x14ac:dyDescent="0.45">
      <c r="B62" s="17" t="s">
        <v>55</v>
      </c>
      <c r="C62" s="19">
        <v>0</v>
      </c>
    </row>
    <row r="63" spans="2:3" ht="18.75" thickBot="1" x14ac:dyDescent="0.45">
      <c r="B63" s="2" t="s">
        <v>56</v>
      </c>
      <c r="C63" s="18">
        <v>0</v>
      </c>
    </row>
    <row r="64" spans="2:3" ht="18.75" thickBot="1" x14ac:dyDescent="0.45">
      <c r="B64" s="2" t="s">
        <v>57</v>
      </c>
      <c r="C64" s="18">
        <v>0</v>
      </c>
    </row>
    <row r="65" spans="2:3" ht="18.75" thickBot="1" x14ac:dyDescent="0.45">
      <c r="B65" s="2" t="s">
        <v>58</v>
      </c>
      <c r="C65" s="18">
        <v>0</v>
      </c>
    </row>
    <row r="66" spans="2:3" ht="18.75" thickBot="1" x14ac:dyDescent="0.45">
      <c r="B66" s="2" t="s">
        <v>59</v>
      </c>
      <c r="C66" s="18">
        <v>0</v>
      </c>
    </row>
    <row r="67" spans="2:3" ht="18.75" thickBot="1" x14ac:dyDescent="0.45">
      <c r="B67" s="2" t="s">
        <v>60</v>
      </c>
      <c r="C67" s="18">
        <v>0</v>
      </c>
    </row>
    <row r="68" spans="2:3" ht="18.75" thickBot="1" x14ac:dyDescent="0.45">
      <c r="B68" s="2" t="s">
        <v>61</v>
      </c>
      <c r="C68" s="18">
        <v>0</v>
      </c>
    </row>
    <row r="69" spans="2:3" ht="18.75" thickBot="1" x14ac:dyDescent="0.45">
      <c r="B69" s="2" t="s">
        <v>62</v>
      </c>
      <c r="C69" s="18">
        <v>0</v>
      </c>
    </row>
    <row r="70" spans="2:3" s="16" customFormat="1" ht="18.75" thickBot="1" x14ac:dyDescent="0.45">
      <c r="B70" s="17" t="s">
        <v>63</v>
      </c>
      <c r="C70" s="19">
        <v>0</v>
      </c>
    </row>
    <row r="71" spans="2:3" ht="18.75" thickBot="1" x14ac:dyDescent="0.45">
      <c r="B71" s="2" t="s">
        <v>64</v>
      </c>
      <c r="C71" s="18">
        <v>0</v>
      </c>
    </row>
    <row r="72" spans="2:3" ht="18.75" thickBot="1" x14ac:dyDescent="0.45">
      <c r="B72" s="2" t="s">
        <v>65</v>
      </c>
      <c r="C72" s="18">
        <v>0</v>
      </c>
    </row>
    <row r="73" spans="2:3" ht="18.75" thickBot="1" x14ac:dyDescent="0.45">
      <c r="B73" s="2" t="s">
        <v>66</v>
      </c>
      <c r="C73" s="18">
        <v>0</v>
      </c>
    </row>
    <row r="74" spans="2:3" s="16" customFormat="1" ht="18.75" thickBot="1" x14ac:dyDescent="0.45">
      <c r="B74" s="17" t="s">
        <v>67</v>
      </c>
      <c r="C74" s="19">
        <v>0</v>
      </c>
    </row>
    <row r="75" spans="2:3" ht="18.75" thickBot="1" x14ac:dyDescent="0.45">
      <c r="B75" s="2" t="s">
        <v>68</v>
      </c>
      <c r="C75" s="18">
        <v>0</v>
      </c>
    </row>
    <row r="76" spans="2:3" ht="18.75" thickBot="1" x14ac:dyDescent="0.45">
      <c r="B76" s="2" t="s">
        <v>69</v>
      </c>
      <c r="C76" s="18">
        <v>0</v>
      </c>
    </row>
    <row r="77" spans="2:3" ht="18.75" thickBot="1" x14ac:dyDescent="0.45">
      <c r="B77" s="2" t="s">
        <v>70</v>
      </c>
      <c r="C77" s="18">
        <v>0</v>
      </c>
    </row>
    <row r="78" spans="2:3" ht="18.75" thickBot="1" x14ac:dyDescent="0.45">
      <c r="B78" s="2" t="s">
        <v>71</v>
      </c>
      <c r="C78" s="18">
        <v>0</v>
      </c>
    </row>
    <row r="79" spans="2:3" ht="18.75" thickBot="1" x14ac:dyDescent="0.45">
      <c r="B79" s="2" t="s">
        <v>72</v>
      </c>
      <c r="C79" s="18">
        <v>0</v>
      </c>
    </row>
    <row r="80" spans="2:3" ht="18.75" thickBot="1" x14ac:dyDescent="0.45">
      <c r="B80" s="2" t="s">
        <v>73</v>
      </c>
      <c r="C80" s="18">
        <v>0</v>
      </c>
    </row>
    <row r="81" spans="2:5" ht="18.75" thickBot="1" x14ac:dyDescent="0.45">
      <c r="B81" s="2" t="s">
        <v>74</v>
      </c>
      <c r="C81" s="18">
        <v>0</v>
      </c>
    </row>
    <row r="83" spans="2:5" x14ac:dyDescent="0.4">
      <c r="C83" s="21"/>
      <c r="E83" s="21"/>
    </row>
    <row r="84" spans="2:5" x14ac:dyDescent="0.4">
      <c r="C84" s="21"/>
      <c r="E84" s="21"/>
    </row>
    <row r="85" spans="2:5" x14ac:dyDescent="0.4">
      <c r="C85" s="21"/>
      <c r="E85" s="21"/>
    </row>
    <row r="86" spans="2:5" x14ac:dyDescent="0.4">
      <c r="C86" s="21"/>
      <c r="E86" s="21"/>
    </row>
    <row r="87" spans="2:5" x14ac:dyDescent="0.4">
      <c r="C87" s="21"/>
      <c r="E87" s="21"/>
    </row>
    <row r="88" spans="2:5" x14ac:dyDescent="0.4">
      <c r="C88" s="21"/>
      <c r="E88" s="21"/>
    </row>
    <row r="89" spans="2:5" x14ac:dyDescent="0.4">
      <c r="C89" s="21"/>
      <c r="E89" s="21"/>
    </row>
    <row r="90" spans="2:5" x14ac:dyDescent="0.4">
      <c r="C90" s="21"/>
      <c r="E90" s="21"/>
    </row>
    <row r="91" spans="2:5" x14ac:dyDescent="0.4">
      <c r="C91" s="21"/>
      <c r="E91" s="21"/>
    </row>
    <row r="92" spans="2:5" x14ac:dyDescent="0.4">
      <c r="C92" s="21"/>
      <c r="E92" s="21"/>
    </row>
    <row r="93" spans="2:5" x14ac:dyDescent="0.4">
      <c r="C93" s="21"/>
      <c r="E93" s="21"/>
    </row>
    <row r="94" spans="2:5" x14ac:dyDescent="0.4">
      <c r="C94" s="21"/>
      <c r="E94" s="21"/>
    </row>
    <row r="95" spans="2:5" x14ac:dyDescent="0.4">
      <c r="C95" s="1"/>
    </row>
    <row r="96" spans="2:5" x14ac:dyDescent="0.4">
      <c r="C96" s="1"/>
    </row>
    <row r="97" spans="3:3" x14ac:dyDescent="0.4">
      <c r="C97" s="1"/>
    </row>
  </sheetData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D804-7A28-4D93-9106-493B149F395C}">
  <sheetPr>
    <tabColor theme="4" tint="0.59999389629810485"/>
  </sheetPr>
  <dimension ref="B5:F48"/>
  <sheetViews>
    <sheetView workbookViewId="0">
      <selection activeCell="K23" sqref="K23"/>
    </sheetView>
  </sheetViews>
  <sheetFormatPr baseColWidth="10" defaultRowHeight="15" x14ac:dyDescent="0.25"/>
  <cols>
    <col min="5" max="6" width="11.5703125" bestFit="1" customWidth="1"/>
  </cols>
  <sheetData>
    <row r="5" spans="2:6" ht="15.75" thickBot="1" x14ac:dyDescent="0.3"/>
    <row r="6" spans="2:6" ht="15.75" thickBot="1" x14ac:dyDescent="0.3">
      <c r="C6" s="25" t="s">
        <v>100</v>
      </c>
      <c r="D6" s="26"/>
      <c r="E6" s="26"/>
      <c r="F6" s="27"/>
    </row>
    <row r="7" spans="2:6" ht="15.75" thickBot="1" x14ac:dyDescent="0.3">
      <c r="C7" s="25" t="s">
        <v>101</v>
      </c>
      <c r="D7" s="26"/>
      <c r="E7" s="26"/>
      <c r="F7" s="27"/>
    </row>
    <row r="8" spans="2:6" ht="15.75" customHeight="1" thickBot="1" x14ac:dyDescent="0.3">
      <c r="C8" s="28" t="s">
        <v>93</v>
      </c>
      <c r="D8" s="28" t="s">
        <v>94</v>
      </c>
      <c r="E8" s="29" t="s">
        <v>102</v>
      </c>
      <c r="F8" s="30"/>
    </row>
    <row r="9" spans="2:6" ht="15.75" thickBot="1" x14ac:dyDescent="0.3">
      <c r="C9" s="31"/>
      <c r="D9" s="31"/>
      <c r="E9" s="32" t="s">
        <v>103</v>
      </c>
      <c r="F9" s="33" t="s">
        <v>104</v>
      </c>
    </row>
    <row r="10" spans="2:6" x14ac:dyDescent="0.25">
      <c r="B10" s="34"/>
      <c r="C10" s="35" t="s">
        <v>105</v>
      </c>
      <c r="D10" s="36">
        <v>205</v>
      </c>
      <c r="E10" s="37">
        <v>25567</v>
      </c>
      <c r="F10" s="38">
        <v>25567</v>
      </c>
    </row>
    <row r="11" spans="2:6" x14ac:dyDescent="0.25">
      <c r="B11" s="34"/>
      <c r="C11" s="39" t="s">
        <v>106</v>
      </c>
      <c r="D11" s="40">
        <v>25</v>
      </c>
      <c r="E11" s="37">
        <v>31249</v>
      </c>
      <c r="F11" s="38">
        <v>31249</v>
      </c>
    </row>
    <row r="12" spans="2:6" x14ac:dyDescent="0.25">
      <c r="B12" s="34"/>
      <c r="C12" s="39" t="s">
        <v>107</v>
      </c>
      <c r="D12" s="40">
        <v>60</v>
      </c>
      <c r="E12" s="37">
        <v>22560</v>
      </c>
      <c r="F12" s="38">
        <v>22560</v>
      </c>
    </row>
    <row r="13" spans="2:6" x14ac:dyDescent="0.25">
      <c r="B13" s="34"/>
      <c r="C13" s="39" t="s">
        <v>108</v>
      </c>
      <c r="D13" s="40">
        <v>13</v>
      </c>
      <c r="E13" s="37">
        <v>42905</v>
      </c>
      <c r="F13" s="38">
        <v>42905</v>
      </c>
    </row>
    <row r="14" spans="2:6" x14ac:dyDescent="0.25">
      <c r="B14" s="34"/>
      <c r="C14" s="39" t="s">
        <v>109</v>
      </c>
      <c r="D14" s="40">
        <v>95</v>
      </c>
      <c r="E14" s="37">
        <v>46529</v>
      </c>
      <c r="F14" s="38">
        <v>46529</v>
      </c>
    </row>
    <row r="15" spans="2:6" x14ac:dyDescent="0.25">
      <c r="B15" s="34"/>
      <c r="C15" s="39" t="s">
        <v>110</v>
      </c>
      <c r="D15" s="40">
        <v>47</v>
      </c>
      <c r="E15" s="37">
        <v>18604</v>
      </c>
      <c r="F15" s="38">
        <v>18604</v>
      </c>
    </row>
    <row r="16" spans="2:6" x14ac:dyDescent="0.25">
      <c r="B16" s="34"/>
      <c r="C16" s="39" t="s">
        <v>111</v>
      </c>
      <c r="D16" s="40">
        <v>53</v>
      </c>
      <c r="E16" s="37">
        <v>17199</v>
      </c>
      <c r="F16" s="38">
        <v>17199</v>
      </c>
    </row>
    <row r="17" spans="2:6" x14ac:dyDescent="0.25">
      <c r="B17" s="34"/>
      <c r="C17" s="39" t="s">
        <v>112</v>
      </c>
      <c r="D17" s="40">
        <v>7</v>
      </c>
      <c r="E17" s="37">
        <v>19209</v>
      </c>
      <c r="F17" s="38">
        <v>19209</v>
      </c>
    </row>
    <row r="18" spans="2:6" x14ac:dyDescent="0.25">
      <c r="B18" s="34"/>
      <c r="C18" s="39" t="s">
        <v>113</v>
      </c>
      <c r="D18" s="40">
        <v>9</v>
      </c>
      <c r="E18" s="37">
        <v>16718</v>
      </c>
      <c r="F18" s="38">
        <v>16718</v>
      </c>
    </row>
    <row r="19" spans="2:6" x14ac:dyDescent="0.25">
      <c r="B19" s="34"/>
      <c r="C19" s="39" t="s">
        <v>114</v>
      </c>
      <c r="D19" s="40">
        <v>17</v>
      </c>
      <c r="E19" s="37">
        <v>20994</v>
      </c>
      <c r="F19" s="38">
        <v>20994</v>
      </c>
    </row>
    <row r="20" spans="2:6" x14ac:dyDescent="0.25">
      <c r="B20" s="34"/>
      <c r="C20" s="39" t="s">
        <v>115</v>
      </c>
      <c r="D20" s="40">
        <v>9</v>
      </c>
      <c r="E20" s="37">
        <v>23459</v>
      </c>
      <c r="F20" s="38">
        <v>23459</v>
      </c>
    </row>
    <row r="21" spans="2:6" x14ac:dyDescent="0.25">
      <c r="B21" s="34"/>
      <c r="C21" s="39" t="s">
        <v>116</v>
      </c>
      <c r="D21" s="40">
        <v>4</v>
      </c>
      <c r="E21" s="37">
        <v>35112</v>
      </c>
      <c r="F21" s="38">
        <v>35112</v>
      </c>
    </row>
    <row r="22" spans="2:6" x14ac:dyDescent="0.25">
      <c r="B22" s="34"/>
      <c r="C22" s="39" t="s">
        <v>117</v>
      </c>
      <c r="D22" s="40">
        <v>12</v>
      </c>
      <c r="E22" s="37">
        <v>21398</v>
      </c>
      <c r="F22" s="38">
        <v>21398</v>
      </c>
    </row>
    <row r="23" spans="2:6" x14ac:dyDescent="0.25">
      <c r="B23" s="34"/>
      <c r="C23" s="39" t="s">
        <v>118</v>
      </c>
      <c r="D23" s="40">
        <v>9</v>
      </c>
      <c r="E23" s="37">
        <v>27364</v>
      </c>
      <c r="F23" s="38">
        <v>27364</v>
      </c>
    </row>
    <row r="24" spans="2:6" x14ac:dyDescent="0.25">
      <c r="B24" s="34"/>
      <c r="C24" s="39" t="s">
        <v>119</v>
      </c>
      <c r="D24" s="40">
        <v>3</v>
      </c>
      <c r="E24" s="37">
        <v>30223</v>
      </c>
      <c r="F24" s="38">
        <v>30223</v>
      </c>
    </row>
    <row r="25" spans="2:6" x14ac:dyDescent="0.25">
      <c r="B25" s="34"/>
      <c r="C25" s="39" t="s">
        <v>120</v>
      </c>
      <c r="D25" s="40">
        <v>12</v>
      </c>
      <c r="E25" s="37">
        <v>16841</v>
      </c>
      <c r="F25" s="38">
        <v>16841</v>
      </c>
    </row>
    <row r="26" spans="2:6" x14ac:dyDescent="0.25">
      <c r="B26" s="34"/>
      <c r="C26" s="39" t="s">
        <v>121</v>
      </c>
      <c r="D26" s="40">
        <v>4</v>
      </c>
      <c r="E26" s="37">
        <v>28813</v>
      </c>
      <c r="F26" s="38">
        <v>28813</v>
      </c>
    </row>
    <row r="27" spans="2:6" x14ac:dyDescent="0.25">
      <c r="C27" s="39" t="s">
        <v>122</v>
      </c>
      <c r="D27" s="40">
        <v>1</v>
      </c>
      <c r="E27" s="37">
        <v>24512</v>
      </c>
      <c r="F27" s="38">
        <v>24512</v>
      </c>
    </row>
    <row r="28" spans="2:6" x14ac:dyDescent="0.25">
      <c r="C28" s="39" t="s">
        <v>123</v>
      </c>
      <c r="D28" s="40">
        <v>4</v>
      </c>
      <c r="E28" s="37">
        <v>19272</v>
      </c>
      <c r="F28" s="38">
        <v>19272</v>
      </c>
    </row>
    <row r="29" spans="2:6" x14ac:dyDescent="0.25">
      <c r="C29" s="39" t="s">
        <v>124</v>
      </c>
      <c r="D29" s="40">
        <v>1</v>
      </c>
      <c r="E29" s="37">
        <v>20229</v>
      </c>
      <c r="F29" s="38">
        <v>20229</v>
      </c>
    </row>
    <row r="30" spans="2:6" x14ac:dyDescent="0.25">
      <c r="C30" s="39" t="s">
        <v>125</v>
      </c>
      <c r="D30" s="40">
        <v>1</v>
      </c>
      <c r="E30" s="37">
        <v>23237</v>
      </c>
      <c r="F30" s="38">
        <v>23237</v>
      </c>
    </row>
    <row r="31" spans="2:6" x14ac:dyDescent="0.25">
      <c r="B31" s="34"/>
      <c r="C31" s="39" t="s">
        <v>126</v>
      </c>
      <c r="D31" s="40">
        <v>2</v>
      </c>
      <c r="E31" s="37">
        <v>23237</v>
      </c>
      <c r="F31" s="38">
        <v>23237</v>
      </c>
    </row>
    <row r="32" spans="2:6" x14ac:dyDescent="0.25">
      <c r="C32" s="39">
        <v>17</v>
      </c>
      <c r="D32" s="40">
        <v>14</v>
      </c>
      <c r="E32" s="37">
        <v>28072</v>
      </c>
      <c r="F32" s="38">
        <v>28072</v>
      </c>
    </row>
    <row r="33" spans="2:6" x14ac:dyDescent="0.25">
      <c r="C33" s="39" t="s">
        <v>127</v>
      </c>
      <c r="D33" s="40">
        <v>1</v>
      </c>
      <c r="E33" s="37">
        <v>48308</v>
      </c>
      <c r="F33" s="38">
        <v>48308</v>
      </c>
    </row>
    <row r="34" spans="2:6" x14ac:dyDescent="0.25">
      <c r="C34" s="39" t="s">
        <v>128</v>
      </c>
      <c r="D34" s="40">
        <v>1</v>
      </c>
      <c r="E34" s="37">
        <v>40568</v>
      </c>
      <c r="F34" s="38">
        <v>40568</v>
      </c>
    </row>
    <row r="35" spans="2:6" x14ac:dyDescent="0.25">
      <c r="C35" s="39" t="s">
        <v>129</v>
      </c>
      <c r="D35" s="40">
        <v>1</v>
      </c>
      <c r="E35" s="37">
        <v>21956</v>
      </c>
      <c r="F35" s="38">
        <v>21956</v>
      </c>
    </row>
    <row r="36" spans="2:6" x14ac:dyDescent="0.25">
      <c r="C36" s="39" t="s">
        <v>130</v>
      </c>
      <c r="D36" s="40">
        <v>1</v>
      </c>
      <c r="E36" s="37">
        <v>38339</v>
      </c>
      <c r="F36" s="38">
        <v>38339</v>
      </c>
    </row>
    <row r="37" spans="2:6" x14ac:dyDescent="0.25">
      <c r="C37" s="39" t="s">
        <v>131</v>
      </c>
      <c r="D37" s="40">
        <v>12</v>
      </c>
      <c r="E37" s="37">
        <v>58948</v>
      </c>
      <c r="F37" s="38">
        <v>58948</v>
      </c>
    </row>
    <row r="38" spans="2:6" x14ac:dyDescent="0.25">
      <c r="C38" s="39" t="s">
        <v>132</v>
      </c>
      <c r="D38" s="40">
        <v>1</v>
      </c>
      <c r="E38" s="37">
        <v>23237</v>
      </c>
      <c r="F38" s="38">
        <v>23237</v>
      </c>
    </row>
    <row r="39" spans="2:6" x14ac:dyDescent="0.25">
      <c r="C39" s="39" t="s">
        <v>133</v>
      </c>
      <c r="D39" s="40">
        <v>1</v>
      </c>
      <c r="E39" s="37">
        <v>38615</v>
      </c>
      <c r="F39" s="38">
        <v>38615</v>
      </c>
    </row>
    <row r="40" spans="2:6" x14ac:dyDescent="0.25">
      <c r="B40" s="34"/>
      <c r="C40" s="39" t="s">
        <v>134</v>
      </c>
      <c r="D40" s="40">
        <v>1</v>
      </c>
      <c r="E40" s="37">
        <v>81985</v>
      </c>
      <c r="F40" s="38">
        <v>81985</v>
      </c>
    </row>
    <row r="41" spans="2:6" x14ac:dyDescent="0.25">
      <c r="B41" s="34"/>
      <c r="C41" s="39" t="s">
        <v>135</v>
      </c>
      <c r="D41" s="40">
        <v>2</v>
      </c>
      <c r="E41" s="37">
        <v>23237</v>
      </c>
      <c r="F41" s="38">
        <v>23237</v>
      </c>
    </row>
    <row r="42" spans="2:6" x14ac:dyDescent="0.25">
      <c r="C42" s="39" t="s">
        <v>136</v>
      </c>
      <c r="D42" s="40">
        <v>2</v>
      </c>
      <c r="E42" s="37">
        <v>24097</v>
      </c>
      <c r="F42" s="38">
        <v>24097</v>
      </c>
    </row>
    <row r="43" spans="2:6" x14ac:dyDescent="0.25">
      <c r="B43" s="34"/>
      <c r="C43" s="39" t="s">
        <v>137</v>
      </c>
      <c r="D43" s="40">
        <v>4</v>
      </c>
      <c r="E43" s="37">
        <v>31800</v>
      </c>
      <c r="F43" s="38">
        <v>31800</v>
      </c>
    </row>
    <row r="44" spans="2:6" x14ac:dyDescent="0.25">
      <c r="B44" s="34"/>
      <c r="C44" s="39">
        <v>28</v>
      </c>
      <c r="D44" s="40">
        <v>1</v>
      </c>
      <c r="E44" s="37">
        <v>90438</v>
      </c>
      <c r="F44" s="38">
        <v>90438</v>
      </c>
    </row>
    <row r="45" spans="2:6" x14ac:dyDescent="0.25">
      <c r="B45" s="34"/>
      <c r="C45" s="39">
        <v>23</v>
      </c>
      <c r="D45" s="40">
        <v>1</v>
      </c>
      <c r="E45" s="37">
        <v>50390</v>
      </c>
      <c r="F45" s="38">
        <v>50390</v>
      </c>
    </row>
    <row r="46" spans="2:6" x14ac:dyDescent="0.25">
      <c r="B46" s="34"/>
      <c r="C46" s="39" t="s">
        <v>138</v>
      </c>
      <c r="D46" s="40">
        <v>1</v>
      </c>
      <c r="E46" s="37">
        <v>20463</v>
      </c>
      <c r="F46" s="38">
        <v>20463</v>
      </c>
    </row>
    <row r="47" spans="2:6" x14ac:dyDescent="0.25">
      <c r="B47" s="34"/>
      <c r="C47" s="39">
        <v>26</v>
      </c>
      <c r="D47" s="40">
        <v>4</v>
      </c>
      <c r="E47" s="37">
        <v>73783</v>
      </c>
      <c r="F47" s="38">
        <v>73783</v>
      </c>
    </row>
    <row r="48" spans="2:6" ht="15.75" thickBot="1" x14ac:dyDescent="0.3">
      <c r="C48" s="41" t="s">
        <v>139</v>
      </c>
      <c r="D48" s="42">
        <v>3</v>
      </c>
      <c r="E48" s="43">
        <v>19657</v>
      </c>
      <c r="F48" s="44">
        <v>19657</v>
      </c>
    </row>
  </sheetData>
  <mergeCells count="5">
    <mergeCell ref="C6:F6"/>
    <mergeCell ref="C7:F7"/>
    <mergeCell ref="C8:C9"/>
    <mergeCell ref="D8:D9"/>
    <mergeCell ref="E8:F8"/>
  </mergeCells>
  <conditionalFormatting sqref="B31:C31 B10:C26 B46:C47 B40:B41 B43:B45 C32:C45 C27:C30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5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89D6-FE59-4F2F-9827-843EBD663258}">
  <dimension ref="A1:D21"/>
  <sheetViews>
    <sheetView workbookViewId="0">
      <selection activeCell="A18" sqref="A18"/>
    </sheetView>
  </sheetViews>
  <sheetFormatPr baseColWidth="10" defaultRowHeight="15" x14ac:dyDescent="0.25"/>
  <cols>
    <col min="1" max="1" width="107.42578125" customWidth="1"/>
  </cols>
  <sheetData>
    <row r="1" spans="1:4" ht="18.75" thickBot="1" x14ac:dyDescent="0.3">
      <c r="A1" s="3" t="s">
        <v>96</v>
      </c>
    </row>
    <row r="2" spans="1:4" ht="18.75" thickBot="1" x14ac:dyDescent="0.3">
      <c r="A2" s="4" t="s">
        <v>98</v>
      </c>
    </row>
    <row r="3" spans="1:4" ht="18.75" thickBot="1" x14ac:dyDescent="0.3">
      <c r="A3" s="4" t="s">
        <v>92</v>
      </c>
    </row>
    <row r="4" spans="1:4" ht="40.5" customHeight="1" thickBot="1" x14ac:dyDescent="0.3">
      <c r="A4" s="2" t="s">
        <v>99</v>
      </c>
    </row>
    <row r="6" spans="1:4" s="1" customFormat="1" ht="18" x14ac:dyDescent="0.4">
      <c r="B6" s="21"/>
      <c r="D6" s="21"/>
    </row>
    <row r="7" spans="1:4" s="1" customFormat="1" ht="18" x14ac:dyDescent="0.4">
      <c r="B7" s="21"/>
      <c r="D7" s="21"/>
    </row>
    <row r="8" spans="1:4" s="1" customFormat="1" ht="18" x14ac:dyDescent="0.4">
      <c r="B8" s="21"/>
      <c r="D8" s="21"/>
    </row>
    <row r="9" spans="1:4" s="1" customFormat="1" ht="18" x14ac:dyDescent="0.4">
      <c r="B9" s="21"/>
      <c r="D9" s="21"/>
    </row>
    <row r="10" spans="1:4" s="1" customFormat="1" ht="18" x14ac:dyDescent="0.4">
      <c r="B10" s="21"/>
      <c r="D10" s="21"/>
    </row>
    <row r="11" spans="1:4" s="1" customFormat="1" ht="18" x14ac:dyDescent="0.4">
      <c r="B11" s="21"/>
      <c r="D11" s="21"/>
    </row>
    <row r="12" spans="1:4" s="1" customFormat="1" ht="18" x14ac:dyDescent="0.4">
      <c r="B12" s="21"/>
      <c r="D12" s="21"/>
    </row>
    <row r="13" spans="1:4" s="1" customFormat="1" ht="18" x14ac:dyDescent="0.4">
      <c r="B13" s="21"/>
      <c r="D13" s="21"/>
    </row>
    <row r="14" spans="1:4" s="1" customFormat="1" ht="18" x14ac:dyDescent="0.4">
      <c r="B14" s="21"/>
      <c r="D14" s="21"/>
    </row>
    <row r="15" spans="1:4" s="1" customFormat="1" ht="18" x14ac:dyDescent="0.4">
      <c r="B15" s="21"/>
      <c r="D15" s="21"/>
    </row>
    <row r="16" spans="1:4" s="1" customFormat="1" ht="18" x14ac:dyDescent="0.4">
      <c r="B16" s="21"/>
      <c r="D16" s="21"/>
    </row>
    <row r="19" spans="1:1" x14ac:dyDescent="0.25">
      <c r="A19" s="23"/>
    </row>
    <row r="20" spans="1:1" x14ac:dyDescent="0.25">
      <c r="A20" s="24"/>
    </row>
    <row r="21" spans="1:1" x14ac:dyDescent="0.25">
      <c r="A21" s="22"/>
    </row>
  </sheetData>
  <pageMargins left="0.70866141732283472" right="0.70866141732283472" top="1.3385826771653544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B4A06-C8EC-4164-8E17-D9035468ED36}">
  <dimension ref="A3:D22"/>
  <sheetViews>
    <sheetView workbookViewId="0">
      <selection activeCell="A7" sqref="A7"/>
    </sheetView>
  </sheetViews>
  <sheetFormatPr baseColWidth="10" defaultRowHeight="15" x14ac:dyDescent="0.25"/>
  <cols>
    <col min="1" max="1" width="88" customWidth="1"/>
  </cols>
  <sheetData>
    <row r="3" spans="1:4" ht="15.75" thickBot="1" x14ac:dyDescent="0.3"/>
    <row r="4" spans="1:4" ht="18.75" thickBot="1" x14ac:dyDescent="0.3">
      <c r="A4" s="3" t="s">
        <v>96</v>
      </c>
    </row>
    <row r="5" spans="1:4" ht="18.75" thickBot="1" x14ac:dyDescent="0.3">
      <c r="A5" s="4" t="s">
        <v>98</v>
      </c>
    </row>
    <row r="6" spans="1:4" ht="18.75" thickBot="1" x14ac:dyDescent="0.3">
      <c r="A6" s="4" t="s">
        <v>91</v>
      </c>
    </row>
    <row r="7" spans="1:4" ht="18.75" thickBot="1" x14ac:dyDescent="0.3">
      <c r="A7" s="20">
        <f>+'Proy Ppto E COG'!C10+'Proy Ppto E COG'!C18+'Proy Ppto E COG'!C28+'Proy Ppto E COG'!C48</f>
        <v>820736742</v>
      </c>
    </row>
    <row r="8" spans="1:4" ht="18.75" thickBot="1" x14ac:dyDescent="0.3">
      <c r="A8" s="2"/>
    </row>
    <row r="9" spans="1:4" ht="18.75" thickBot="1" x14ac:dyDescent="0.3">
      <c r="A9" s="2"/>
    </row>
    <row r="10" spans="1:4" ht="18.75" thickBot="1" x14ac:dyDescent="0.3">
      <c r="A10" s="2"/>
    </row>
    <row r="12" spans="1:4" s="1" customFormat="1" ht="18" x14ac:dyDescent="0.4">
      <c r="B12" s="21"/>
      <c r="D12" s="21"/>
    </row>
    <row r="13" spans="1:4" s="1" customFormat="1" ht="18" x14ac:dyDescent="0.4">
      <c r="B13" s="21"/>
      <c r="D13" s="21"/>
    </row>
    <row r="14" spans="1:4" s="1" customFormat="1" ht="18" x14ac:dyDescent="0.4">
      <c r="B14" s="21"/>
      <c r="D14" s="21"/>
    </row>
    <row r="15" spans="1:4" s="1" customFormat="1" ht="18" x14ac:dyDescent="0.4">
      <c r="B15" s="21"/>
      <c r="D15" s="21"/>
    </row>
    <row r="16" spans="1:4" s="1" customFormat="1" ht="18" x14ac:dyDescent="0.4">
      <c r="B16" s="21"/>
      <c r="D16" s="21"/>
    </row>
    <row r="17" spans="2:4" s="1" customFormat="1" ht="18" x14ac:dyDescent="0.4">
      <c r="B17" s="21"/>
      <c r="D17" s="21"/>
    </row>
    <row r="18" spans="2:4" s="1" customFormat="1" ht="18" x14ac:dyDescent="0.4">
      <c r="B18" s="21"/>
      <c r="D18" s="21"/>
    </row>
    <row r="19" spans="2:4" s="1" customFormat="1" ht="18" x14ac:dyDescent="0.4">
      <c r="B19" s="21"/>
      <c r="D19" s="21"/>
    </row>
    <row r="20" spans="2:4" s="1" customFormat="1" ht="18" x14ac:dyDescent="0.4">
      <c r="B20" s="21"/>
      <c r="D20" s="21"/>
    </row>
    <row r="21" spans="2:4" s="1" customFormat="1" ht="18" x14ac:dyDescent="0.4">
      <c r="B21" s="21"/>
      <c r="D21" s="21"/>
    </row>
    <row r="22" spans="2:4" s="1" customFormat="1" ht="18" x14ac:dyDescent="0.4">
      <c r="B22" s="21"/>
      <c r="D22" s="2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D0AF9-343F-400F-9587-7A6374EC43E1}">
  <dimension ref="A1:D20"/>
  <sheetViews>
    <sheetView workbookViewId="0">
      <selection activeCell="D16" sqref="D16"/>
    </sheetView>
  </sheetViews>
  <sheetFormatPr baseColWidth="10" defaultRowHeight="15" x14ac:dyDescent="0.25"/>
  <cols>
    <col min="1" max="1" width="70" customWidth="1"/>
    <col min="2" max="2" width="14" bestFit="1" customWidth="1"/>
  </cols>
  <sheetData>
    <row r="1" spans="1:4" ht="18.75" thickBot="1" x14ac:dyDescent="0.3">
      <c r="A1" s="3" t="s">
        <v>96</v>
      </c>
      <c r="B1" s="8"/>
    </row>
    <row r="2" spans="1:4" ht="18.75" thickBot="1" x14ac:dyDescent="0.3">
      <c r="A2" s="4" t="s">
        <v>98</v>
      </c>
      <c r="B2" s="9"/>
    </row>
    <row r="3" spans="1:4" ht="18.75" thickBot="1" x14ac:dyDescent="0.3">
      <c r="A3" s="4" t="s">
        <v>82</v>
      </c>
      <c r="B3" s="9" t="s">
        <v>2</v>
      </c>
    </row>
    <row r="4" spans="1:4" ht="18.75" thickBot="1" x14ac:dyDescent="0.3">
      <c r="A4" s="5" t="s">
        <v>3</v>
      </c>
      <c r="B4" s="10"/>
    </row>
    <row r="5" spans="1:4" ht="18.75" thickBot="1" x14ac:dyDescent="0.3">
      <c r="A5" s="2" t="s">
        <v>83</v>
      </c>
      <c r="B5" s="12"/>
    </row>
    <row r="6" spans="1:4" ht="18.75" thickBot="1" x14ac:dyDescent="0.3">
      <c r="A6" s="2" t="s">
        <v>84</v>
      </c>
      <c r="B6" s="18">
        <f>+'Proy Ppto E COG'!C10+'Proy Ppto E COG'!C18+'Proy Ppto E COG'!C28+'Proy Ppto E COG'!C48</f>
        <v>820736742</v>
      </c>
    </row>
    <row r="7" spans="1:4" ht="18.75" thickBot="1" x14ac:dyDescent="0.3">
      <c r="A7" s="2" t="s">
        <v>85</v>
      </c>
      <c r="B7" s="11"/>
    </row>
    <row r="8" spans="1:4" ht="18.75" thickBot="1" x14ac:dyDescent="0.3">
      <c r="A8" s="2" t="s">
        <v>86</v>
      </c>
      <c r="B8" s="12"/>
    </row>
    <row r="10" spans="1:4" s="1" customFormat="1" ht="18" x14ac:dyDescent="0.4">
      <c r="B10" s="21"/>
      <c r="D10" s="21"/>
    </row>
    <row r="11" spans="1:4" s="1" customFormat="1" ht="18" x14ac:dyDescent="0.4">
      <c r="B11" s="21"/>
      <c r="D11" s="21"/>
    </row>
    <row r="12" spans="1:4" s="1" customFormat="1" ht="18" x14ac:dyDescent="0.4">
      <c r="B12" s="21"/>
      <c r="D12" s="21"/>
    </row>
    <row r="13" spans="1:4" s="1" customFormat="1" ht="18" x14ac:dyDescent="0.4">
      <c r="B13" s="21"/>
      <c r="D13" s="21"/>
    </row>
    <row r="14" spans="1:4" s="1" customFormat="1" ht="18" x14ac:dyDescent="0.4">
      <c r="B14" s="21"/>
      <c r="D14" s="21"/>
    </row>
    <row r="15" spans="1:4" s="1" customFormat="1" ht="18" x14ac:dyDescent="0.4">
      <c r="B15" s="21"/>
      <c r="D15" s="21"/>
    </row>
    <row r="16" spans="1:4" s="1" customFormat="1" ht="18" x14ac:dyDescent="0.4">
      <c r="B16" s="21"/>
      <c r="D16" s="21"/>
    </row>
    <row r="17" spans="2:4" s="1" customFormat="1" ht="18" x14ac:dyDescent="0.4">
      <c r="B17" s="21"/>
      <c r="D17" s="21"/>
    </row>
    <row r="18" spans="2:4" s="1" customFormat="1" ht="18" x14ac:dyDescent="0.4">
      <c r="B18" s="21"/>
      <c r="D18" s="21"/>
    </row>
    <row r="19" spans="2:4" s="1" customFormat="1" ht="18" x14ac:dyDescent="0.4">
      <c r="B19" s="21"/>
      <c r="D19" s="21"/>
    </row>
    <row r="20" spans="2:4" s="1" customFormat="1" ht="18" x14ac:dyDescent="0.4">
      <c r="B20" s="21"/>
      <c r="D20" s="2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5EDE-7285-4A46-9B9A-33D706B4765E}">
  <sheetPr>
    <pageSetUpPr fitToPage="1"/>
  </sheetPr>
  <dimension ref="A1:D21"/>
  <sheetViews>
    <sheetView workbookViewId="0">
      <selection activeCell="B22" sqref="B22"/>
    </sheetView>
  </sheetViews>
  <sheetFormatPr baseColWidth="10" defaultRowHeight="15" x14ac:dyDescent="0.25"/>
  <cols>
    <col min="1" max="1" width="82.5703125" customWidth="1"/>
    <col min="2" max="2" width="14" bestFit="1" customWidth="1"/>
  </cols>
  <sheetData>
    <row r="1" spans="1:4" ht="18.75" thickBot="1" x14ac:dyDescent="0.3">
      <c r="A1" s="3" t="s">
        <v>96</v>
      </c>
      <c r="B1" s="8"/>
    </row>
    <row r="2" spans="1:4" ht="18.75" thickBot="1" x14ac:dyDescent="0.3">
      <c r="A2" s="4" t="s">
        <v>98</v>
      </c>
      <c r="B2" s="9"/>
    </row>
    <row r="3" spans="1:4" ht="18.75" thickBot="1" x14ac:dyDescent="0.3">
      <c r="A3" s="4" t="s">
        <v>87</v>
      </c>
      <c r="B3" s="9" t="s">
        <v>2</v>
      </c>
    </row>
    <row r="4" spans="1:4" ht="18.75" thickBot="1" x14ac:dyDescent="0.3">
      <c r="A4" s="5" t="s">
        <v>3</v>
      </c>
      <c r="B4" s="10"/>
    </row>
    <row r="5" spans="1:4" ht="18.75" thickBot="1" x14ac:dyDescent="0.3">
      <c r="A5" s="2" t="s">
        <v>88</v>
      </c>
      <c r="B5" s="18">
        <f>+'Proy Ppto E COG'!C10+'Proy Ppto E COG'!C18+'Proy Ppto E COG'!C28</f>
        <v>815268373</v>
      </c>
    </row>
    <row r="6" spans="1:4" ht="18.75" thickBot="1" x14ac:dyDescent="0.3">
      <c r="A6" s="2" t="s">
        <v>89</v>
      </c>
      <c r="B6" s="18">
        <f>+'Proy Ppto E COG'!C48</f>
        <v>5468369</v>
      </c>
    </row>
    <row r="7" spans="1:4" ht="18.75" thickBot="1" x14ac:dyDescent="0.3">
      <c r="A7" s="2" t="s">
        <v>90</v>
      </c>
      <c r="B7" s="12"/>
    </row>
    <row r="8" spans="1:4" ht="18.75" thickBot="1" x14ac:dyDescent="0.3">
      <c r="A8" s="6" t="s">
        <v>36</v>
      </c>
      <c r="B8" s="13"/>
    </row>
    <row r="9" spans="1:4" ht="18.75" thickBot="1" x14ac:dyDescent="0.3">
      <c r="A9" s="2" t="s">
        <v>64</v>
      </c>
      <c r="B9" s="14"/>
    </row>
    <row r="11" spans="1:4" s="1" customFormat="1" ht="18" x14ac:dyDescent="0.4">
      <c r="B11" s="21"/>
      <c r="D11" s="21"/>
    </row>
    <row r="12" spans="1:4" s="1" customFormat="1" ht="18" x14ac:dyDescent="0.4">
      <c r="B12" s="21"/>
      <c r="D12" s="21"/>
    </row>
    <row r="13" spans="1:4" s="1" customFormat="1" ht="18" x14ac:dyDescent="0.4">
      <c r="B13" s="21"/>
      <c r="D13" s="21"/>
    </row>
    <row r="14" spans="1:4" s="1" customFormat="1" ht="18" x14ac:dyDescent="0.4">
      <c r="B14" s="21"/>
      <c r="D14" s="21"/>
    </row>
    <row r="15" spans="1:4" s="1" customFormat="1" ht="18" x14ac:dyDescent="0.4">
      <c r="B15" s="21"/>
      <c r="D15" s="21"/>
    </row>
    <row r="16" spans="1:4" s="1" customFormat="1" ht="18" x14ac:dyDescent="0.4">
      <c r="B16" s="21"/>
      <c r="D16" s="21"/>
    </row>
    <row r="17" spans="2:4" s="1" customFormat="1" ht="18" x14ac:dyDescent="0.4">
      <c r="B17" s="21"/>
      <c r="D17" s="21"/>
    </row>
    <row r="18" spans="2:4" s="1" customFormat="1" ht="18" x14ac:dyDescent="0.4">
      <c r="B18" s="21"/>
      <c r="D18" s="21"/>
    </row>
    <row r="19" spans="2:4" s="1" customFormat="1" ht="18" x14ac:dyDescent="0.4">
      <c r="B19" s="21"/>
      <c r="D19" s="21"/>
    </row>
    <row r="20" spans="2:4" s="1" customFormat="1" ht="18" x14ac:dyDescent="0.4">
      <c r="B20" s="21"/>
      <c r="D20" s="21"/>
    </row>
    <row r="21" spans="2:4" s="1" customFormat="1" ht="18" x14ac:dyDescent="0.4">
      <c r="B21" s="21"/>
      <c r="D21" s="21"/>
    </row>
  </sheetData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EB42D-179B-4DD0-AE57-F9E5631BE657}">
  <sheetPr>
    <pageSetUpPr fitToPage="1"/>
  </sheetPr>
  <dimension ref="A1:D35"/>
  <sheetViews>
    <sheetView workbookViewId="0">
      <selection activeCell="F26" sqref="F26"/>
    </sheetView>
  </sheetViews>
  <sheetFormatPr baseColWidth="10" defaultRowHeight="15" x14ac:dyDescent="0.25"/>
  <cols>
    <col min="1" max="1" width="59.42578125" customWidth="1"/>
    <col min="2" max="2" width="55.140625" customWidth="1"/>
  </cols>
  <sheetData>
    <row r="1" spans="1:2" ht="18.75" thickBot="1" x14ac:dyDescent="0.3">
      <c r="A1" s="3" t="s">
        <v>96</v>
      </c>
      <c r="B1" s="8"/>
    </row>
    <row r="2" spans="1:2" ht="36.75" thickBot="1" x14ac:dyDescent="0.3">
      <c r="A2" s="4" t="s">
        <v>98</v>
      </c>
      <c r="B2" s="9"/>
    </row>
    <row r="3" spans="1:2" ht="18.75" thickBot="1" x14ac:dyDescent="0.3">
      <c r="A3" s="4" t="s">
        <v>75</v>
      </c>
      <c r="B3" s="9" t="s">
        <v>2</v>
      </c>
    </row>
    <row r="4" spans="1:2" ht="18.75" thickBot="1" x14ac:dyDescent="0.3">
      <c r="A4" s="5" t="s">
        <v>3</v>
      </c>
      <c r="B4" s="10"/>
    </row>
    <row r="5" spans="1:2" ht="18.75" thickBot="1" x14ac:dyDescent="0.3">
      <c r="A5" s="2" t="s">
        <v>76</v>
      </c>
      <c r="B5" s="12"/>
    </row>
    <row r="6" spans="1:2" ht="18.75" thickBot="1" x14ac:dyDescent="0.3">
      <c r="A6" s="2" t="s">
        <v>77</v>
      </c>
      <c r="B6" s="12"/>
    </row>
    <row r="7" spans="1:2" ht="18.75" thickBot="1" x14ac:dyDescent="0.3">
      <c r="A7" s="2" t="s">
        <v>78</v>
      </c>
      <c r="B7" s="12"/>
    </row>
    <row r="8" spans="1:2" ht="18.75" thickBot="1" x14ac:dyDescent="0.3">
      <c r="A8" s="2" t="s">
        <v>79</v>
      </c>
      <c r="B8" s="19">
        <f>+'Proy Ppto E COG'!C10+'Proy Ppto E COG'!C18+'Proy Ppto E COG'!C28+'Proy Ppto E COG'!C48</f>
        <v>820736742</v>
      </c>
    </row>
    <row r="9" spans="1:2" ht="18.75" thickBot="1" x14ac:dyDescent="0.3">
      <c r="A9" s="2" t="s">
        <v>80</v>
      </c>
      <c r="B9" s="12"/>
    </row>
    <row r="13" spans="1:2" ht="15.75" thickBot="1" x14ac:dyDescent="0.3"/>
    <row r="14" spans="1:2" ht="18.75" thickBot="1" x14ac:dyDescent="0.3">
      <c r="A14" s="3" t="s">
        <v>96</v>
      </c>
      <c r="B14" s="8"/>
    </row>
    <row r="15" spans="1:2" ht="36.75" thickBot="1" x14ac:dyDescent="0.3">
      <c r="A15" s="4" t="s">
        <v>98</v>
      </c>
      <c r="B15" s="9"/>
    </row>
    <row r="16" spans="1:2" ht="18.75" thickBot="1" x14ac:dyDescent="0.3">
      <c r="A16" s="4" t="s">
        <v>75</v>
      </c>
      <c r="B16" s="9" t="s">
        <v>2</v>
      </c>
    </row>
    <row r="17" spans="1:4" ht="18.75" thickBot="1" x14ac:dyDescent="0.3">
      <c r="A17" s="5" t="s">
        <v>3</v>
      </c>
      <c r="B17" s="10"/>
    </row>
    <row r="18" spans="1:4" ht="18.75" thickBot="1" x14ac:dyDescent="0.3">
      <c r="A18" s="2" t="s">
        <v>81</v>
      </c>
      <c r="B18" s="12"/>
    </row>
    <row r="19" spans="1:4" ht="18.75" thickBot="1" x14ac:dyDescent="0.3">
      <c r="A19" s="2" t="s">
        <v>80</v>
      </c>
      <c r="B19" s="18">
        <f>+'Proy Ppto E COG'!C10+'Proy Ppto E COG'!C18+'Proy Ppto E COG'!C28+'Proy Ppto E COG'!C48</f>
        <v>820736742</v>
      </c>
    </row>
    <row r="22" spans="1:4" s="1" customFormat="1" ht="18" x14ac:dyDescent="0.4">
      <c r="B22" s="21"/>
      <c r="D22" s="21"/>
    </row>
    <row r="23" spans="1:4" s="1" customFormat="1" ht="18" x14ac:dyDescent="0.4">
      <c r="B23" s="21"/>
      <c r="D23" s="21"/>
    </row>
    <row r="24" spans="1:4" s="1" customFormat="1" ht="18" x14ac:dyDescent="0.4">
      <c r="B24" s="21"/>
      <c r="D24" s="21"/>
    </row>
    <row r="25" spans="1:4" s="1" customFormat="1" ht="18" x14ac:dyDescent="0.4">
      <c r="B25" s="21"/>
      <c r="D25" s="21"/>
    </row>
    <row r="26" spans="1:4" s="1" customFormat="1" ht="18" x14ac:dyDescent="0.4">
      <c r="B26" s="21"/>
      <c r="D26" s="21"/>
    </row>
    <row r="27" spans="1:4" s="1" customFormat="1" ht="18" x14ac:dyDescent="0.4">
      <c r="B27" s="21"/>
      <c r="D27" s="21"/>
    </row>
    <row r="28" spans="1:4" s="1" customFormat="1" ht="18" x14ac:dyDescent="0.4">
      <c r="B28" s="21"/>
      <c r="D28" s="21"/>
    </row>
    <row r="29" spans="1:4" s="1" customFormat="1" ht="18" x14ac:dyDescent="0.4">
      <c r="B29" s="21"/>
      <c r="D29" s="21"/>
    </row>
    <row r="30" spans="1:4" s="1" customFormat="1" ht="18" x14ac:dyDescent="0.4">
      <c r="B30" s="21"/>
      <c r="D30" s="21"/>
    </row>
    <row r="31" spans="1:4" s="1" customFormat="1" ht="18" x14ac:dyDescent="0.4">
      <c r="B31" s="21"/>
      <c r="D31" s="21"/>
    </row>
    <row r="32" spans="1:4" s="1" customFormat="1" ht="18" x14ac:dyDescent="0.4">
      <c r="B32" s="21"/>
      <c r="D32" s="21"/>
    </row>
    <row r="33" customFormat="1" x14ac:dyDescent="0.25"/>
    <row r="34" customFormat="1" x14ac:dyDescent="0.25"/>
    <row r="35" customFormat="1" x14ac:dyDescent="0.25"/>
  </sheetData>
  <pageMargins left="0.70866141732283472" right="0.70866141732283472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Proy Ppto E COG</vt:lpstr>
      <vt:lpstr>Proy Ppto E Plazas</vt:lpstr>
      <vt:lpstr>Proy Ppto E Prog Proy</vt:lpstr>
      <vt:lpstr>Proy Ppto E Prioridad</vt:lpstr>
      <vt:lpstr>Proy Ppto Funcional</vt:lpstr>
      <vt:lpstr>Proy Ppto Tipo</vt:lpstr>
      <vt:lpstr>Proy Ppto E-CA</vt:lpstr>
      <vt:lpstr>'Proy Ppto E COG'!Área_de_impresión</vt:lpstr>
      <vt:lpstr>'Proy Ppto E Prioridad'!Área_de_impresión</vt:lpstr>
      <vt:lpstr>'Proy Ppto E Prog Proy'!Área_de_impresión</vt:lpstr>
      <vt:lpstr>'Proy Ppto E-CA'!Área_de_impresión</vt:lpstr>
      <vt:lpstr>'Proy Ppto Funcional'!Área_de_impresión</vt:lpstr>
      <vt:lpstr>'Proy Ppto Tipo'!Área_de_impresión</vt:lpstr>
      <vt:lpstr>'Proy Ppto E 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Betsy Rivera</dc:creator>
  <cp:lastModifiedBy>Informatica IJC</cp:lastModifiedBy>
  <cp:lastPrinted>2025-01-20T21:56:57Z</cp:lastPrinted>
  <dcterms:created xsi:type="dcterms:W3CDTF">2025-01-15T14:33:56Z</dcterms:created>
  <dcterms:modified xsi:type="dcterms:W3CDTF">2026-02-13T13:38:09Z</dcterms:modified>
</cp:coreProperties>
</file>